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codeName="ThisWorkbook"/>
  <mc:AlternateContent xmlns:mc="http://schemas.openxmlformats.org/markup-compatibility/2006">
    <mc:Choice Requires="x15">
      <x15ac:absPath xmlns:x15ac="http://schemas.microsoft.com/office/spreadsheetml/2010/11/ac" url="F:\"/>
    </mc:Choice>
  </mc:AlternateContent>
  <xr:revisionPtr revIDLastSave="0" documentId="8_{34FF21AF-CF5E-4665-9AF8-4CFD6D5E1012}" xr6:coauthVersionLast="47" xr6:coauthVersionMax="47" xr10:uidLastSave="{00000000-0000-0000-0000-000000000000}"/>
  <bookViews>
    <workbookView xWindow="0" yWindow="0" windowWidth="20490" windowHeight="7020" xr2:uid="{00000000-000D-0000-FFFF-FFFF00000000}"/>
  </bookViews>
  <sheets>
    <sheet name="Análisis de Contexto " sheetId="35" r:id="rId1"/>
    <sheet name="Estrategias" sheetId="36" r:id="rId2"/>
    <sheet name="Plan de Acción 2022" sheetId="37" r:id="rId3"/>
    <sheet name="SEGUIMIENTO 1 TRIM" sheetId="2" r:id="rId4"/>
    <sheet name="SEGUIMIENTO 2 TRIM" sheetId="39" r:id="rId5"/>
    <sheet name="SEGUIMIENTO 3 TRIM" sheetId="40" r:id="rId6"/>
    <sheet name="SEGUIMIENTO 4 TRIM" sheetId="41"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9" i="2" l="1"/>
  <c r="J46" i="39" l="1"/>
  <c r="I99" i="39"/>
  <c r="I46" i="39"/>
  <c r="I45" i="39"/>
  <c r="J46" i="2"/>
  <c r="I99" i="41" l="1"/>
  <c r="I99" i="40"/>
  <c r="I111" i="41"/>
  <c r="H111" i="41"/>
  <c r="D111" i="41"/>
  <c r="I110" i="41"/>
  <c r="H110" i="41"/>
  <c r="F110" i="41"/>
  <c r="D110" i="41"/>
  <c r="I109" i="41"/>
  <c r="H109" i="41"/>
  <c r="D109" i="41"/>
  <c r="I108" i="41"/>
  <c r="H108" i="41"/>
  <c r="F108" i="41"/>
  <c r="D108" i="41"/>
  <c r="I107" i="41"/>
  <c r="H107" i="41"/>
  <c r="D107" i="41"/>
  <c r="I106" i="41"/>
  <c r="H106" i="41"/>
  <c r="F106" i="41"/>
  <c r="D106" i="41"/>
  <c r="I105" i="41"/>
  <c r="H105" i="41"/>
  <c r="G105" i="41"/>
  <c r="F105" i="41"/>
  <c r="E105" i="41"/>
  <c r="D105" i="41"/>
  <c r="C105" i="41"/>
  <c r="B105" i="41"/>
  <c r="A105" i="41"/>
  <c r="I104" i="41"/>
  <c r="H104" i="41"/>
  <c r="F104" i="41"/>
  <c r="I103" i="41"/>
  <c r="H103" i="41"/>
  <c r="F103" i="41"/>
  <c r="D103" i="41"/>
  <c r="I102" i="41"/>
  <c r="H102" i="41"/>
  <c r="F102" i="41"/>
  <c r="D102" i="41"/>
  <c r="I101" i="41"/>
  <c r="H101" i="41"/>
  <c r="F101" i="41"/>
  <c r="I100" i="41"/>
  <c r="H100" i="41"/>
  <c r="F100" i="41"/>
  <c r="D100" i="41"/>
  <c r="H99" i="41"/>
  <c r="H95" i="41"/>
  <c r="H89" i="41"/>
  <c r="H87" i="41"/>
  <c r="H85" i="41"/>
  <c r="H69" i="41"/>
  <c r="H66" i="41"/>
  <c r="H58" i="41"/>
  <c r="H52" i="41"/>
  <c r="I46" i="41"/>
  <c r="H46" i="41"/>
  <c r="I45" i="41"/>
  <c r="H45" i="41"/>
  <c r="F45" i="41"/>
  <c r="I44" i="41"/>
  <c r="H44" i="41"/>
  <c r="F44" i="41"/>
  <c r="D44" i="41"/>
  <c r="I43" i="41"/>
  <c r="H43" i="41"/>
  <c r="F43" i="41"/>
  <c r="I42" i="41"/>
  <c r="H42" i="41"/>
  <c r="F42" i="41"/>
  <c r="D42" i="41"/>
  <c r="I41" i="41"/>
  <c r="H41" i="41"/>
  <c r="F41" i="41"/>
  <c r="I40" i="41"/>
  <c r="H40" i="41"/>
  <c r="G40" i="41"/>
  <c r="F40" i="41"/>
  <c r="E40" i="41"/>
  <c r="D40" i="41"/>
  <c r="C40" i="41"/>
  <c r="B40" i="41"/>
  <c r="A40" i="41"/>
  <c r="I39" i="41"/>
  <c r="H39" i="41"/>
  <c r="D39" i="41"/>
  <c r="I38" i="41"/>
  <c r="H38" i="41"/>
  <c r="F38" i="41"/>
  <c r="D38" i="41"/>
  <c r="I37" i="41"/>
  <c r="H37" i="41"/>
  <c r="D37" i="41"/>
  <c r="I36" i="41"/>
  <c r="H36" i="41"/>
  <c r="F36" i="41"/>
  <c r="D36" i="41"/>
  <c r="I35" i="41"/>
  <c r="H35" i="41"/>
  <c r="D35" i="41"/>
  <c r="I34" i="41"/>
  <c r="H34" i="41"/>
  <c r="F34" i="41"/>
  <c r="D34" i="41"/>
  <c r="I33" i="41"/>
  <c r="H33" i="41"/>
  <c r="D33" i="41"/>
  <c r="I32" i="41"/>
  <c r="H32" i="41"/>
  <c r="F32" i="41"/>
  <c r="D32" i="41"/>
  <c r="I31" i="41"/>
  <c r="H31" i="41"/>
  <c r="D31" i="41"/>
  <c r="I30" i="41"/>
  <c r="H30" i="41"/>
  <c r="F30" i="41"/>
  <c r="D30" i="41"/>
  <c r="I29" i="41"/>
  <c r="H29" i="41"/>
  <c r="G29" i="41"/>
  <c r="F29" i="41"/>
  <c r="E29" i="41"/>
  <c r="D29" i="41"/>
  <c r="C29" i="41"/>
  <c r="B29" i="41"/>
  <c r="A29" i="41"/>
  <c r="I28" i="41"/>
  <c r="H28" i="41"/>
  <c r="F28" i="41"/>
  <c r="D28" i="41"/>
  <c r="I27" i="41"/>
  <c r="H27" i="41"/>
  <c r="F27" i="41"/>
  <c r="D27" i="41"/>
  <c r="I26" i="41"/>
  <c r="H26" i="41"/>
  <c r="F26" i="41"/>
  <c r="D26" i="41"/>
  <c r="I25" i="41"/>
  <c r="H25" i="41"/>
  <c r="G25" i="41"/>
  <c r="F25" i="41"/>
  <c r="E25" i="41"/>
  <c r="D25" i="41"/>
  <c r="C25" i="41"/>
  <c r="B25" i="41"/>
  <c r="A25" i="41"/>
  <c r="I24" i="41"/>
  <c r="H24" i="41"/>
  <c r="F24" i="41"/>
  <c r="D24" i="41"/>
  <c r="I23" i="41"/>
  <c r="H23" i="41"/>
  <c r="F23" i="41"/>
  <c r="D23" i="41"/>
  <c r="I22" i="41"/>
  <c r="H22" i="41"/>
  <c r="D22" i="41"/>
  <c r="I21" i="41"/>
  <c r="H21" i="41"/>
  <c r="F21" i="41"/>
  <c r="D21" i="41"/>
  <c r="I20" i="41"/>
  <c r="H20" i="41"/>
  <c r="D20" i="41"/>
  <c r="I19" i="41"/>
  <c r="H19" i="41"/>
  <c r="D19" i="41"/>
  <c r="I18" i="41"/>
  <c r="H18" i="41"/>
  <c r="F18" i="41"/>
  <c r="D18" i="41"/>
  <c r="I17" i="41"/>
  <c r="H17" i="41"/>
  <c r="F17" i="41"/>
  <c r="D17" i="41"/>
  <c r="I16" i="41"/>
  <c r="H16" i="41"/>
  <c r="D16" i="41"/>
  <c r="I15" i="41"/>
  <c r="H15" i="41"/>
  <c r="G15" i="41"/>
  <c r="F15" i="41"/>
  <c r="E15" i="41"/>
  <c r="D15" i="41"/>
  <c r="C15" i="41"/>
  <c r="B15" i="41"/>
  <c r="A15" i="41"/>
  <c r="I14" i="41"/>
  <c r="H14" i="41"/>
  <c r="F14" i="41"/>
  <c r="D14" i="41"/>
  <c r="I13" i="41"/>
  <c r="H13" i="41"/>
  <c r="F13" i="41"/>
  <c r="D13" i="41"/>
  <c r="I12" i="41"/>
  <c r="H12" i="41"/>
  <c r="F12" i="41"/>
  <c r="D12" i="41"/>
  <c r="I11" i="41"/>
  <c r="H11" i="41"/>
  <c r="F11" i="41"/>
  <c r="D11" i="41"/>
  <c r="I10" i="41"/>
  <c r="H10" i="41"/>
  <c r="G10" i="41"/>
  <c r="F10" i="41"/>
  <c r="E10" i="41"/>
  <c r="D10" i="41"/>
  <c r="C10" i="41"/>
  <c r="B10" i="41"/>
  <c r="A10" i="41"/>
  <c r="I9" i="41"/>
  <c r="H9" i="41"/>
  <c r="F9" i="41"/>
  <c r="D9" i="41"/>
  <c r="I8" i="41"/>
  <c r="H8" i="41"/>
  <c r="F8" i="41"/>
  <c r="D8" i="41"/>
  <c r="I7" i="41"/>
  <c r="H7" i="41"/>
  <c r="F7" i="41"/>
  <c r="D7" i="41"/>
  <c r="I6" i="41"/>
  <c r="H6" i="41"/>
  <c r="F6" i="41"/>
  <c r="D6" i="41"/>
  <c r="I5" i="41"/>
  <c r="H5" i="41"/>
  <c r="G5" i="41"/>
  <c r="F5" i="41"/>
  <c r="E5" i="41"/>
  <c r="D5" i="41"/>
  <c r="C5" i="41"/>
  <c r="B5" i="41"/>
  <c r="A5" i="41"/>
  <c r="I111" i="40"/>
  <c r="H111" i="40"/>
  <c r="D111" i="40"/>
  <c r="I110" i="40"/>
  <c r="H110" i="40"/>
  <c r="F110" i="40"/>
  <c r="D110" i="40"/>
  <c r="I109" i="40"/>
  <c r="H109" i="40"/>
  <c r="D109" i="40"/>
  <c r="I108" i="40"/>
  <c r="H108" i="40"/>
  <c r="F108" i="40"/>
  <c r="D108" i="40"/>
  <c r="I107" i="40"/>
  <c r="H107" i="40"/>
  <c r="D107" i="40"/>
  <c r="I106" i="40"/>
  <c r="H106" i="40"/>
  <c r="F106" i="40"/>
  <c r="D106" i="40"/>
  <c r="I105" i="40"/>
  <c r="H105" i="40"/>
  <c r="G105" i="40"/>
  <c r="F105" i="40"/>
  <c r="E105" i="40"/>
  <c r="D105" i="40"/>
  <c r="C105" i="40"/>
  <c r="B105" i="40"/>
  <c r="A105" i="40"/>
  <c r="I104" i="40"/>
  <c r="H104" i="40"/>
  <c r="F104" i="40"/>
  <c r="I103" i="40"/>
  <c r="H103" i="40"/>
  <c r="F103" i="40"/>
  <c r="D103" i="40"/>
  <c r="I102" i="40"/>
  <c r="H102" i="40"/>
  <c r="F102" i="40"/>
  <c r="D102" i="40"/>
  <c r="I101" i="40"/>
  <c r="H101" i="40"/>
  <c r="F101" i="40"/>
  <c r="I100" i="40"/>
  <c r="H100" i="40"/>
  <c r="F100" i="40"/>
  <c r="D100" i="40"/>
  <c r="H99" i="40"/>
  <c r="H95" i="40"/>
  <c r="H89" i="40"/>
  <c r="H87" i="40"/>
  <c r="H85" i="40"/>
  <c r="H69" i="40"/>
  <c r="H66" i="40"/>
  <c r="H58" i="40"/>
  <c r="H52" i="40"/>
  <c r="I46" i="40"/>
  <c r="H46" i="40"/>
  <c r="I45" i="40"/>
  <c r="H45" i="40"/>
  <c r="F45" i="40"/>
  <c r="I44" i="40"/>
  <c r="H44" i="40"/>
  <c r="F44" i="40"/>
  <c r="D44" i="40"/>
  <c r="I43" i="40"/>
  <c r="H43" i="40"/>
  <c r="F43" i="40"/>
  <c r="I42" i="40"/>
  <c r="H42" i="40"/>
  <c r="F42" i="40"/>
  <c r="D42" i="40"/>
  <c r="I41" i="40"/>
  <c r="H41" i="40"/>
  <c r="F41" i="40"/>
  <c r="I40" i="40"/>
  <c r="H40" i="40"/>
  <c r="G40" i="40"/>
  <c r="F40" i="40"/>
  <c r="E40" i="40"/>
  <c r="D40" i="40"/>
  <c r="C40" i="40"/>
  <c r="B40" i="40"/>
  <c r="A40" i="40"/>
  <c r="I39" i="40"/>
  <c r="H39" i="40"/>
  <c r="D39" i="40"/>
  <c r="I38" i="40"/>
  <c r="H38" i="40"/>
  <c r="F38" i="40"/>
  <c r="D38" i="40"/>
  <c r="I37" i="40"/>
  <c r="H37" i="40"/>
  <c r="D37" i="40"/>
  <c r="I36" i="40"/>
  <c r="H36" i="40"/>
  <c r="F36" i="40"/>
  <c r="D36" i="40"/>
  <c r="I35" i="40"/>
  <c r="H35" i="40"/>
  <c r="D35" i="40"/>
  <c r="I34" i="40"/>
  <c r="H34" i="40"/>
  <c r="F34" i="40"/>
  <c r="D34" i="40"/>
  <c r="I33" i="40"/>
  <c r="H33" i="40"/>
  <c r="D33" i="40"/>
  <c r="I32" i="40"/>
  <c r="H32" i="40"/>
  <c r="F32" i="40"/>
  <c r="D32" i="40"/>
  <c r="I31" i="40"/>
  <c r="H31" i="40"/>
  <c r="D31" i="40"/>
  <c r="I30" i="40"/>
  <c r="H30" i="40"/>
  <c r="F30" i="40"/>
  <c r="D30" i="40"/>
  <c r="I29" i="40"/>
  <c r="H29" i="40"/>
  <c r="G29" i="40"/>
  <c r="F29" i="40"/>
  <c r="E29" i="40"/>
  <c r="D29" i="40"/>
  <c r="C29" i="40"/>
  <c r="B29" i="40"/>
  <c r="A29" i="40"/>
  <c r="I28" i="40"/>
  <c r="H28" i="40"/>
  <c r="F28" i="40"/>
  <c r="D28" i="40"/>
  <c r="I27" i="40"/>
  <c r="H27" i="40"/>
  <c r="F27" i="40"/>
  <c r="D27" i="40"/>
  <c r="I26" i="40"/>
  <c r="H26" i="40"/>
  <c r="F26" i="40"/>
  <c r="D26" i="40"/>
  <c r="I25" i="40"/>
  <c r="H25" i="40"/>
  <c r="G25" i="40"/>
  <c r="F25" i="40"/>
  <c r="E25" i="40"/>
  <c r="D25" i="40"/>
  <c r="C25" i="40"/>
  <c r="B25" i="40"/>
  <c r="A25" i="40"/>
  <c r="I24" i="40"/>
  <c r="H24" i="40"/>
  <c r="F24" i="40"/>
  <c r="D24" i="40"/>
  <c r="I23" i="40"/>
  <c r="H23" i="40"/>
  <c r="F23" i="40"/>
  <c r="D23" i="40"/>
  <c r="I22" i="40"/>
  <c r="H22" i="40"/>
  <c r="D22" i="40"/>
  <c r="I21" i="40"/>
  <c r="H21" i="40"/>
  <c r="F21" i="40"/>
  <c r="D21" i="40"/>
  <c r="I20" i="40"/>
  <c r="H20" i="40"/>
  <c r="D20" i="40"/>
  <c r="I19" i="40"/>
  <c r="H19" i="40"/>
  <c r="D19" i="40"/>
  <c r="I18" i="40"/>
  <c r="H18" i="40"/>
  <c r="F18" i="40"/>
  <c r="D18" i="40"/>
  <c r="I17" i="40"/>
  <c r="H17" i="40"/>
  <c r="F17" i="40"/>
  <c r="D17" i="40"/>
  <c r="I16" i="40"/>
  <c r="H16" i="40"/>
  <c r="D16" i="40"/>
  <c r="I15" i="40"/>
  <c r="H15" i="40"/>
  <c r="G15" i="40"/>
  <c r="F15" i="40"/>
  <c r="E15" i="40"/>
  <c r="D15" i="40"/>
  <c r="C15" i="40"/>
  <c r="B15" i="40"/>
  <c r="A15" i="40"/>
  <c r="I14" i="40"/>
  <c r="H14" i="40"/>
  <c r="F14" i="40"/>
  <c r="D14" i="40"/>
  <c r="I13" i="40"/>
  <c r="H13" i="40"/>
  <c r="F13" i="40"/>
  <c r="D13" i="40"/>
  <c r="I12" i="40"/>
  <c r="H12" i="40"/>
  <c r="F12" i="40"/>
  <c r="D12" i="40"/>
  <c r="I11" i="40"/>
  <c r="H11" i="40"/>
  <c r="F11" i="40"/>
  <c r="D11" i="40"/>
  <c r="I10" i="40"/>
  <c r="H10" i="40"/>
  <c r="G10" i="40"/>
  <c r="F10" i="40"/>
  <c r="E10" i="40"/>
  <c r="D10" i="40"/>
  <c r="C10" i="40"/>
  <c r="B10" i="40"/>
  <c r="A10" i="40"/>
  <c r="I9" i="40"/>
  <c r="H9" i="40"/>
  <c r="F9" i="40"/>
  <c r="D9" i="40"/>
  <c r="I8" i="40"/>
  <c r="H8" i="40"/>
  <c r="F8" i="40"/>
  <c r="D8" i="40"/>
  <c r="I7" i="40"/>
  <c r="H7" i="40"/>
  <c r="F7" i="40"/>
  <c r="D7" i="40"/>
  <c r="I6" i="40"/>
  <c r="H6" i="40"/>
  <c r="F6" i="40"/>
  <c r="D6" i="40"/>
  <c r="I5" i="40"/>
  <c r="H5" i="40"/>
  <c r="G5" i="40"/>
  <c r="F5" i="40"/>
  <c r="E5" i="40"/>
  <c r="D5" i="40"/>
  <c r="C5" i="40"/>
  <c r="B5" i="40"/>
  <c r="A5" i="40"/>
  <c r="I111" i="39"/>
  <c r="H111" i="39"/>
  <c r="D111" i="39"/>
  <c r="I110" i="39"/>
  <c r="H110" i="39"/>
  <c r="F110" i="39"/>
  <c r="D110" i="39"/>
  <c r="I109" i="39"/>
  <c r="H109" i="39"/>
  <c r="D109" i="39"/>
  <c r="I108" i="39"/>
  <c r="H108" i="39"/>
  <c r="F108" i="39"/>
  <c r="D108" i="39"/>
  <c r="I107" i="39"/>
  <c r="H107" i="39"/>
  <c r="D107" i="39"/>
  <c r="I106" i="39"/>
  <c r="H106" i="39"/>
  <c r="F106" i="39"/>
  <c r="D106" i="39"/>
  <c r="I105" i="39"/>
  <c r="H105" i="39"/>
  <c r="G105" i="39"/>
  <c r="F105" i="39"/>
  <c r="E105" i="39"/>
  <c r="D105" i="39"/>
  <c r="C105" i="39"/>
  <c r="B105" i="39"/>
  <c r="A105" i="39"/>
  <c r="I104" i="39"/>
  <c r="H104" i="39"/>
  <c r="F104" i="39"/>
  <c r="I103" i="39"/>
  <c r="H103" i="39"/>
  <c r="F103" i="39"/>
  <c r="D103" i="39"/>
  <c r="I102" i="39"/>
  <c r="H102" i="39"/>
  <c r="F102" i="39"/>
  <c r="D102" i="39"/>
  <c r="I101" i="39"/>
  <c r="H101" i="39"/>
  <c r="F101" i="39"/>
  <c r="I100" i="39"/>
  <c r="H100" i="39"/>
  <c r="F100" i="39"/>
  <c r="D100" i="39"/>
  <c r="H99" i="39"/>
  <c r="H95" i="39"/>
  <c r="H89" i="39"/>
  <c r="H87" i="39"/>
  <c r="H85" i="39"/>
  <c r="H69" i="39"/>
  <c r="H66" i="39"/>
  <c r="H58" i="39"/>
  <c r="H52" i="39"/>
  <c r="H46" i="39"/>
  <c r="H45" i="39"/>
  <c r="F45" i="39"/>
  <c r="I44" i="39"/>
  <c r="H44" i="39"/>
  <c r="F44" i="39"/>
  <c r="D44" i="39"/>
  <c r="I43" i="39"/>
  <c r="H43" i="39"/>
  <c r="F43" i="39"/>
  <c r="I42" i="39"/>
  <c r="H42" i="39"/>
  <c r="F42" i="39"/>
  <c r="D42" i="39"/>
  <c r="I41" i="39"/>
  <c r="H41" i="39"/>
  <c r="F41" i="39"/>
  <c r="I40" i="39"/>
  <c r="H40" i="39"/>
  <c r="G40" i="39"/>
  <c r="F40" i="39"/>
  <c r="E40" i="39"/>
  <c r="D40" i="39"/>
  <c r="C40" i="39"/>
  <c r="B40" i="39"/>
  <c r="A40" i="39"/>
  <c r="I39" i="39"/>
  <c r="H39" i="39"/>
  <c r="D39" i="39"/>
  <c r="I38" i="39"/>
  <c r="H38" i="39"/>
  <c r="F38" i="39"/>
  <c r="D38" i="39"/>
  <c r="I37" i="39"/>
  <c r="H37" i="39"/>
  <c r="D37" i="39"/>
  <c r="I36" i="39"/>
  <c r="H36" i="39"/>
  <c r="F36" i="39"/>
  <c r="D36" i="39"/>
  <c r="I35" i="39"/>
  <c r="H35" i="39"/>
  <c r="D35" i="39"/>
  <c r="I34" i="39"/>
  <c r="H34" i="39"/>
  <c r="F34" i="39"/>
  <c r="D34" i="39"/>
  <c r="I33" i="39"/>
  <c r="H33" i="39"/>
  <c r="D33" i="39"/>
  <c r="I32" i="39"/>
  <c r="H32" i="39"/>
  <c r="F32" i="39"/>
  <c r="D32" i="39"/>
  <c r="I31" i="39"/>
  <c r="H31" i="39"/>
  <c r="D31" i="39"/>
  <c r="I30" i="39"/>
  <c r="H30" i="39"/>
  <c r="F30" i="39"/>
  <c r="D30" i="39"/>
  <c r="I29" i="39"/>
  <c r="H29" i="39"/>
  <c r="G29" i="39"/>
  <c r="F29" i="39"/>
  <c r="E29" i="39"/>
  <c r="D29" i="39"/>
  <c r="C29" i="39"/>
  <c r="B29" i="39"/>
  <c r="A29" i="39"/>
  <c r="I28" i="39"/>
  <c r="H28" i="39"/>
  <c r="F28" i="39"/>
  <c r="D28" i="39"/>
  <c r="I27" i="39"/>
  <c r="H27" i="39"/>
  <c r="F27" i="39"/>
  <c r="D27" i="39"/>
  <c r="I26" i="39"/>
  <c r="H26" i="39"/>
  <c r="F26" i="39"/>
  <c r="D26" i="39"/>
  <c r="I25" i="39"/>
  <c r="H25" i="39"/>
  <c r="G25" i="39"/>
  <c r="F25" i="39"/>
  <c r="E25" i="39"/>
  <c r="D25" i="39"/>
  <c r="C25" i="39"/>
  <c r="B25" i="39"/>
  <c r="A25" i="39"/>
  <c r="I24" i="39"/>
  <c r="H24" i="39"/>
  <c r="F24" i="39"/>
  <c r="D24" i="39"/>
  <c r="I23" i="39"/>
  <c r="H23" i="39"/>
  <c r="F23" i="39"/>
  <c r="D23" i="39"/>
  <c r="I22" i="39"/>
  <c r="H22" i="39"/>
  <c r="D22" i="39"/>
  <c r="I21" i="39"/>
  <c r="H21" i="39"/>
  <c r="F21" i="39"/>
  <c r="D21" i="39"/>
  <c r="I20" i="39"/>
  <c r="H20" i="39"/>
  <c r="D20" i="39"/>
  <c r="I19" i="39"/>
  <c r="H19" i="39"/>
  <c r="D19" i="39"/>
  <c r="I18" i="39"/>
  <c r="H18" i="39"/>
  <c r="F18" i="39"/>
  <c r="D18" i="39"/>
  <c r="I17" i="39"/>
  <c r="H17" i="39"/>
  <c r="F17" i="39"/>
  <c r="D17" i="39"/>
  <c r="I16" i="39"/>
  <c r="H16" i="39"/>
  <c r="D16" i="39"/>
  <c r="I15" i="39"/>
  <c r="H15" i="39"/>
  <c r="G15" i="39"/>
  <c r="F15" i="39"/>
  <c r="E15" i="39"/>
  <c r="D15" i="39"/>
  <c r="C15" i="39"/>
  <c r="B15" i="39"/>
  <c r="A15" i="39"/>
  <c r="I14" i="39"/>
  <c r="H14" i="39"/>
  <c r="F14" i="39"/>
  <c r="D14" i="39"/>
  <c r="I13" i="39"/>
  <c r="H13" i="39"/>
  <c r="F13" i="39"/>
  <c r="D13" i="39"/>
  <c r="I12" i="39"/>
  <c r="H12" i="39"/>
  <c r="F12" i="39"/>
  <c r="D12" i="39"/>
  <c r="I11" i="39"/>
  <c r="H11" i="39"/>
  <c r="F11" i="39"/>
  <c r="D11" i="39"/>
  <c r="I10" i="39"/>
  <c r="H10" i="39"/>
  <c r="G10" i="39"/>
  <c r="F10" i="39"/>
  <c r="E10" i="39"/>
  <c r="D10" i="39"/>
  <c r="C10" i="39"/>
  <c r="B10" i="39"/>
  <c r="A10" i="39"/>
  <c r="I9" i="39"/>
  <c r="H9" i="39"/>
  <c r="F9" i="39"/>
  <c r="D9" i="39"/>
  <c r="I8" i="39"/>
  <c r="H8" i="39"/>
  <c r="F8" i="39"/>
  <c r="D8" i="39"/>
  <c r="I7" i="39"/>
  <c r="H7" i="39"/>
  <c r="F7" i="39"/>
  <c r="D7" i="39"/>
  <c r="I6" i="39"/>
  <c r="H6" i="39"/>
  <c r="F6" i="39"/>
  <c r="D6" i="39"/>
  <c r="I5" i="39"/>
  <c r="H5" i="39"/>
  <c r="G5" i="39"/>
  <c r="F5" i="39"/>
  <c r="E5" i="39"/>
  <c r="D5" i="39"/>
  <c r="C5" i="39"/>
  <c r="B5" i="39"/>
  <c r="A5" i="39"/>
  <c r="F45" i="2"/>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<sst xmlns="http://schemas.openxmlformats.org/spreadsheetml/2006/main" count="473" uniqueCount="364">
  <si>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</si>
  <si>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</si>
  <si>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</si>
  <si>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</si>
  <si>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</si>
  <si>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</si>
  <si>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</si>
  <si>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</si>
  <si>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</si>
  <si>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</si>
  <si>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</si>
  <si>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</si>
  <si>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</si>
  <si>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</si>
  <si>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</si>
  <si>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</si>
  <si>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causada por reformas o cambios constitucionales, legales o reglamentarios que puedan impactar a la Rama Judicial en el ejercicio de lo jurisdiccional o administrativo del control interno y la actividad de auditoría interna.</t>
  </si>
  <si>
    <t>Compromiso del Gobierno nacional para fortalecer el sistema de control interno del Estado colombiano.</t>
  </si>
  <si>
    <t>Insuficiencia de recursos entregados por el Gobierno Nacional que imposibilitan la ampliación de la Rama Judicial.</t>
  </si>
  <si>
    <t xml:space="preserve">Capacitación y formación en materia de control interno y auditoría impartida por el DAFP, Auditoria General ,Contraloria y otras entidades del orden nacional, departamental y local. </t>
  </si>
  <si>
    <t>Incertidumbre por los cambios en época electoral.</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</si>
  <si>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</si>
  <si>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</si>
  <si>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 xml:space="preserve">Adopción como legislación permanente del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</si>
  <si>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</si>
  <si>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Recorte y ajustes presupuestales a la Rama Judicial por parte del Gobierno Nacional que afecten el normal desarrollo del proceso.</t>
  </si>
  <si>
    <t>Otorgmiento de emprestitos por parte de la banca multilateral para la ejecución de  proyectos de inversión de la Rama Judicial.</t>
  </si>
  <si>
    <t>Sociales y culturales (cultura, religión, demografía, responsabilidad social, orden público.)</t>
  </si>
  <si>
    <t>Situaciones de salud pública y orden público que afecten el normal desarrollo del proceso  como:  pandemias, epidemias, actos terroristas, conflicto armado en las regiones, huelgas, marchas, con  afectacion a la infraestructura fisica de las sedes Judiciales. (riesgo publico).</t>
  </si>
  <si>
    <t>Grupos de valor y de interés de la Rama Judicial con unas necesidades y expectativas por satisfacer.</t>
  </si>
  <si>
    <t xml:space="preserve">Posturas sindicales que puedan afectar la normal prestacion del servicio de justicia </t>
  </si>
  <si>
    <t xml:space="preserve">Requerimientos o exigencias  sindicales en beneficio de la Rama Judicial </t>
  </si>
  <si>
    <t>Tecnológicos (desarrollo digital, avances en tecnología, acceso a sistemas de información externos, gobierno en línea)</t>
  </si>
  <si>
    <t xml:space="preserve">Inseguridad Informática por ataques cibernéticos.                                   </t>
  </si>
  <si>
    <t xml:space="preserve">Acceso a desarrollos tecnológicos adoptados por el Estado colombiano (Gobierno nacional, organismos de control, etc.) que se pueden utilizar para la ejecución del proceso. </t>
  </si>
  <si>
    <t>Indisponibilidad mundial de las redes de información tecnológica y de comunicación.</t>
  </si>
  <si>
    <t xml:space="preserve">Marco regulatorio del  MINTICS, para la gobernanza, gobernabilidad y transformación digital. </t>
  </si>
  <si>
    <t>Falta de integración del portal único de información del Estado (todas Ramas del poder público,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</si>
  <si>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</si>
  <si>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Legales y reglamentarios (estándares nacionales, internacionales, regulación)</t>
  </si>
  <si>
    <t>Normatividad cambiante y dispersa, no sólo en materia de gestión pública, sino en control interno.</t>
  </si>
  <si>
    <t xml:space="preserve">Socialización de los cambios normativos que impactan el desempeño del proceso (Acto Legislativo 04 de 2019 y Decreto 403 de 2020 que reforman el Régimen de Control Fiscal)
</t>
  </si>
  <si>
    <t>Aplicación de la Ley 2160 de 2021 (Control previo oficinas de Control Interno).</t>
  </si>
  <si>
    <t>Implementación del Sistema de Alertas de Control Interno de la CGR</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</si>
  <si>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</si>
  <si>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</si>
  <si>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</si>
  <si>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 Aumento de los Impactos ambientales negativos de la Pandemia por Contagio de la Covid 19 y sus variantes .</t>
  </si>
  <si>
    <t>Realización de jornadas de sensibilización para el manejo y disposición de los residuos.</t>
  </si>
  <si>
    <t>Emergencias ambientales internas y  externas que impacten directamente las instalaciones de la entidad.</t>
  </si>
  <si>
    <t xml:space="preserve">Ocurrencia de fenómenos naturales (Inundación, sismo, vendavales, epidemias y plagas)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</si>
  <si>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</si>
  <si>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</si>
  <si>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</si>
  <si>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</si>
  <si>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</si>
  <si>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</si>
  <si>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</si>
  <si>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</si>
  <si>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 xml:space="preserve">Normatividad interna que soporta la función de la Unidad de Auditoría y desarrollo del proceso (estatuto de auditoría, código de ética del auditor interno, GTC 286/2018 Anexo E, entre otras). </t>
  </si>
  <si>
    <t>Limitaciones y debilidades y falencias en el Sistema Institucional de Control Interno.</t>
  </si>
  <si>
    <t>Autonomía e independencia del director y servidores de la Unidad de Auditoría para el desempeño de sus funciones.</t>
  </si>
  <si>
    <t>Recursos financieros (presupuesto de funcionamiento, recursos de inversión)</t>
  </si>
  <si>
    <t>Limitaciones en la dispodibilidad de recursos para viaticos y gastos de viaje que efecten la realización del trabajo de campo.</t>
  </si>
  <si>
    <t>Personal (competencia del personal, disponibilidad, suficiencia, seguridad y salud ocupacional)</t>
  </si>
  <si>
    <t>Mayor exposición al riesgo ocupacional y ambiental durante la ejecución de trabajo en alternancia en casa y en oficina, asi como el riesgo de accidentes domésticos y laborales.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</si>
  <si>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</si>
  <si>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</si>
  <si>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</si>
  <si>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Capacitación permanente en materia de Control Interno y Auditoria.</t>
  </si>
  <si>
    <t>Baja o nula rotación de personal, dado que la planta está compuesta por cargos de carrera judicial, con personal en propiedad.</t>
  </si>
  <si>
    <t>Proceso (capacidad, diseño, ejecución, proveedores, entradas, salidas, gestión del conocimiento)</t>
  </si>
  <si>
    <t>Bajo conocimiento por parte de los servidores judiciales externos a la Unidad de Auditoria,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</si>
  <si>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</si>
  <si>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</si>
  <si>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</si>
  <si>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</si>
  <si>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Ralentización en la aplicación e implementación de las recomendaciones y asesoría en el mejoramiento continuo del Sistema de Control Interno de la Rama Judicial.</t>
  </si>
  <si>
    <t xml:space="preserve">Tecnológicos </t>
  </si>
  <si>
    <t xml:space="preserve">Uso limitado de análisis de datos y minería de datos para el desarrollo de las adtiviadades propias de Auditoria.
</t>
  </si>
  <si>
    <t>Capacidad en los canales de comunicación para la transmisión de datos, que facilita la realización de actividades en línea o la transmisión de archivos. El uso de las tecnologias de la información.</t>
  </si>
  <si>
    <t xml:space="preserve">Documentación (Actualización, coherencia, aplicabilidad) </t>
  </si>
  <si>
    <t>Insuficiencia en la aplicación de los instrumentos requeridos (TVD y TRD entre otros) por las dependencias auditadas, afentando el desarrollo de actividades de Auditoria.</t>
  </si>
  <si>
    <t>Procedimientos e información documentada que soporta la ejecución del proceso formalizados y actualizados.</t>
  </si>
  <si>
    <t>Aplicación de las tablas de retención documental de la Unidad de Auditoría, en cumplimiento de lo previsto en el Acuerdo No. PCSJA19-11303 de 2019.</t>
  </si>
  <si>
    <t>Infraestructura física (suficiencia, comodidad)</t>
  </si>
  <si>
    <t>Infraestructura (oficinas, equipos, sistemas de telecomunicaciones, equipos de computo, etc.) adecuada para el cumplimiento de las funciones de la Unidad de Auditoría y el desarrollo del proceso.</t>
  </si>
  <si>
    <t>Elementos de trabajo (papel, equipos)</t>
  </si>
  <si>
    <t>Uso racional de bienes para la gestión del proceso, enfocado al mejoramiento del desempeño ambiental de la Rama Judicial.</t>
  </si>
  <si>
    <t>Comunicación Interna (canales utilizados y su efectividad, flujo de la información necesaria para el desarrollo de las actividades)</t>
  </si>
  <si>
    <t>Acceso al SIGOBIUS y distintos canales de comunicación a traves de los cuales fluye la información.</t>
  </si>
  <si>
    <t>Falta de compromiso en la aplicación del Plan de Gestión Ambiental que aplica para la Rama Judicial -Acuerdo PSAA14-10160-, por parte de algunos servidores judiciales.</t>
  </si>
  <si>
    <t>Compromiso de la dirección y servidores de la Unidad de Auditoria, frente a la implementación, mantenimiento y fortalecimiento del Sistema de Gestión Ambiental y del Plan de Gestión Ambiental de la Rama Judicial.</t>
  </si>
  <si>
    <t>Disminución en el uso de papel, toners y demás elementos de oficina al implementar el uso de medios tecnológicos.</t>
  </si>
  <si>
    <t>Conciencia por parte de los servidores de Auditoria frente al tema ambiental, en cuanto, particularmente en lo que tiene que ver con la racionalizacion de recursos como la energia electrica, el agua el papel, etc.</t>
  </si>
  <si>
    <t>Acceso e interes por parte de los servidores de la Unidad de Auditoria sobre las acciónes de sensibilización y capacitaciones del Sistema de Gestión Ambiental.</t>
  </si>
  <si>
    <t>Formación de Auditores en la Norma NTC ISO 14001:2015 y en la Norma Técnica de la Rama Judicial NTC 6256 :2018</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</si>
  <si>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</si>
  <si>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</si>
  <si>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</si>
  <si>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</si>
  <si>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</si>
  <si>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</si>
  <si>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</si>
  <si>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</si>
  <si>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</si>
  <si>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</si>
  <si>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</si>
  <si>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</si>
  <si>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</si>
  <si>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</si>
  <si>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</si>
  <si>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</si>
  <si>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</si>
  <si>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</si>
  <si>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</si>
  <si>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</si>
  <si>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</si>
  <si>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</si>
  <si>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</si>
  <si>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</si>
  <si>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</si>
  <si>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</si>
  <si>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</si>
  <si>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</si>
  <si>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</si>
  <si>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</si>
  <si>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</si>
  <si>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</si>
  <si>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</si>
  <si>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</si>
  <si>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</si>
  <si>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</si>
  <si>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</si>
  <si>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</si>
  <si>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</si>
  <si>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</si>
  <si>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</si>
  <si>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</si>
  <si>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</si>
  <si>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</si>
  <si>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</si>
  <si>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</si>
  <si>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</si>
  <si>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</si>
  <si>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</si>
  <si>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</si>
  <si>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</si>
  <si>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</si>
  <si>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</si>
  <si>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</si>
  <si>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</si>
  <si>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</si>
  <si>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</si>
  <si>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</si>
  <si>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</si>
  <si>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</si>
  <si>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</si>
  <si>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</si>
  <si>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</si>
  <si>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</si>
  <si>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</si>
  <si>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</si>
  <si>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</si>
  <si>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</si>
  <si>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</si>
  <si>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</si>
  <si>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</si>
  <si>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</si>
  <si>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</si>
  <si>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</si>
  <si>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</si>
  <si>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</si>
  <si>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</si>
  <si>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</si>
  <si>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</si>
  <si>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</si>
  <si>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</si>
  <si>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</si>
  <si>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</si>
  <si>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</si>
  <si>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</si>
  <si>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</si>
  <si>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</si>
  <si>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</si>
  <si>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</si>
  <si>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</si>
  <si>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</si>
  <si>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</si>
  <si>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</si>
  <si>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</si>
  <si>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</si>
  <si>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</si>
  <si>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</si>
  <si>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</si>
  <si>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</si>
  <si>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</si>
  <si>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</si>
  <si>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</si>
  <si>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</si>
  <si>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</si>
  <si>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</si>
  <si>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</si>
  <si>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</si>
  <si>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</si>
  <si>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</si>
  <si>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</si>
  <si>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</si>
  <si>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</si>
  <si>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</si>
  <si>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</si>
  <si>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</si>
  <si>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</si>
  <si>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</si>
  <si>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</si>
  <si>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</si>
  <si>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</si>
  <si>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</si>
  <si>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</si>
  <si>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</si>
  <si>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</si>
  <si>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</si>
  <si>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</si>
  <si>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</si>
  <si>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</si>
  <si>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</si>
  <si>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</si>
  <si>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</si>
  <si>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</si>
  <si>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</si>
  <si>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</si>
  <si>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</si>
  <si>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2022</t>
  </si>
  <si>
    <t>Elaboración del PAA 2022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</si>
  <si>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</si>
  <si>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</si>
  <si>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</si>
  <si>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</si>
  <si>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2022 socializado y aprobado</t>
  </si>
  <si>
    <t>N.A</t>
  </si>
  <si>
    <t>ROL EVALUACIÓN Y SEGUIMIENTO
AUDITORÍAS DE GESTIÓN - NIVEL NACIONAL</t>
  </si>
  <si>
    <t>Auditoría al manejo y control de depósitos judiciales.</t>
  </si>
  <si>
    <t>Informe trimestral de avance el PAA</t>
  </si>
  <si>
    <t>No. de Informes de avance del PAA presentados/No. de informes de avance del PAA programados</t>
  </si>
  <si>
    <t>Porcentual</t>
  </si>
  <si>
    <t>Evaluación a nivel nacional del avance en la ejecución del Plan Nacional de Bienestar Social de la Rama Judicial 2019-2022, a 31 de diciembre de 2021.</t>
  </si>
  <si>
    <t>Comprobación a nivel nacional del cumplimiento de lo establecido en la Ley 1823 de 2017 que adoptó la estrategia salas amigas de la familia lactante del entorno laboral en entidades públicas, a 31 de diciembre de 2021.</t>
  </si>
  <si>
    <t>Auditoría a nivel nacional al proceso de compras públicas a 31 de diciembre de 2021.</t>
  </si>
  <si>
    <t>Seguimiento a los contratos de digitalización a nivel nacional.</t>
  </si>
  <si>
    <t>Auditoría a la gestión de tesorería de la DEAJ y de muestra selectiva de Direcciones Seccionales de Administración Judicial durante la vigencia 2021.</t>
  </si>
  <si>
    <t>Verificación a nivel nacional del cumplimento del procedimiento de pago de anticipos de cesantías a los servidores judiciales del régimen retroactivo, vigencia 2021.</t>
  </si>
  <si>
    <t>Evaluación y seguimiento a nivel nacional a la incorporación de los criterios ambientales previstos en el Acuerdo PSAA14-10160 en la ejecución de obras de mejoramiento de la infraestructura física de la Rama Judicial durante la vigencia 2021.</t>
  </si>
  <si>
    <t>Seguimiento al proceso de reparto de los procesos judiciales en las ciudades de Bogotá y Barranquilla.</t>
  </si>
  <si>
    <t>ROL EVALUACIÓN Y SEGUIMIENTO
AUDITORÍAS DE GESTIÓN - NIVEL CENTRAL</t>
  </si>
  <si>
    <t>Seguimiento a las listas de elegibles para ocupar los cargos de Magistrados de los Consejos Seccionales de la Judicatura.</t>
  </si>
  <si>
    <t>Seguimiento a los procesos de selección de la Convocatoria No. 4 que lideran los Consejos Seccionales de la Judicatura.</t>
  </si>
  <si>
    <t>Evaluación del Plan Estratégico de Transformación Digital 2021-2025 (PETD) de la Rama Judicial.</t>
  </si>
  <si>
    <r>
      <t>Auditoría al Contrato 194 de 2020 (LP-03-2020) cuyo objeto es la "</t>
    </r>
    <r>
      <rPr>
        <i/>
        <sz val="10"/>
        <rFont val="Calibri"/>
        <family val="2"/>
        <scheme val="minor"/>
      </rPr>
      <t>prestación del servicio de fábrica de software para la Rama Judicial, que incluya desarrollos, mantenimiento y soporte para aplicativos de la entidad</t>
    </r>
    <r>
      <rPr>
        <sz val="10"/>
        <rFont val="Calibri"/>
        <family val="2"/>
        <scheme val="minor"/>
      </rPr>
      <t>", por $15.454.050.000.</t>
    </r>
  </si>
  <si>
    <t>Seguimiento al servicio de Conectividad de la Rama Judicial</t>
  </si>
  <si>
    <t>Auditoría a la planeación de los proyectos de inversión de la EJRLB, vigencias 2019, 2020 y 2021.</t>
  </si>
  <si>
    <t>Auditoría a la planeación de los proyectos de inversión del CENDOJ, vigencias 2019, 2020 y 2021.</t>
  </si>
  <si>
    <t>Auditoría de seguimiento al Sistema de Gestión Ambiental en el Nivel Central.</t>
  </si>
  <si>
    <t>ROL EVALUACIÓN Y SEGUIMIENTO
AUDITORÍAS DE GESTIÓN - NIVEL SECCIONAL</t>
  </si>
  <si>
    <t>Auditoría a la ejecución de la obra de construcción de las sedes judiciales de Sahagún y Morróa.</t>
  </si>
  <si>
    <t>Auditoría a la ejecución de las obras de reforzamiento de la Sede Judicial de Ocaña.</t>
  </si>
  <si>
    <t>Auditoría a la ejecución de la construcción de las sedes judiciales de Sogamoso y Chocontá.</t>
  </si>
  <si>
    <t>ROL EVALUACIÓN Y SEGUIMIENTO
AUDITORÍAS ESPECIALES</t>
  </si>
  <si>
    <t>Auditorías que sobre asuntos de reparto de procesos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</si>
  <si>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</si>
  <si>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</si>
  <si>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</si>
  <si>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</si>
  <si>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</si>
  <si>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</si>
  <si>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</si>
  <si>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2021 (Art. 2.2.23.3 Decreto 1083/2015).</t>
  </si>
  <si>
    <t>Informe de auditaje a los estados financieros consolidados a 31/12/2020 (Art. 80.8 Ley 270/1996).</t>
  </si>
  <si>
    <t>Informe anual de Evaluación del Control Interno Contable con corte a 31/12/2021 (Art. 3 Resolución 193/2016 CGN).</t>
  </si>
  <si>
    <t>Informe de seguimiento a la ejecución presupuestal y planes de inversión a 31/12/2021.</t>
  </si>
  <si>
    <t>Informe de verificación, recomendaciones, seguimiento y resultados sobre el cumplimiento de las normas en materia de derecho de autor sobre software, vigencia 2021 (Circular 12/2007 UAE-DNDA).</t>
  </si>
  <si>
    <t>Informe de evaluación independiente del estado del sistema de control interno (Art. 14 Ley 87/1993).</t>
  </si>
  <si>
    <t>Informe de Seguimiento a las acciones de repetición ordenadas por el Comité de Conciliaciones de la DEAJ, vigencia 2021.</t>
  </si>
  <si>
    <t>Informe de evaluación sobre el cumplimiento de las políticas de operación y seguridad de la información del SIIF Nación (Circular 040/2015 Min. Hacienda).</t>
  </si>
  <si>
    <t>Seguimiento Planes de Mejoramiento suscritos con la CGR.</t>
  </si>
  <si>
    <t>Seguimiento Planes de Mejoramiento suscritos con la Unidad de Auditoría.</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</si>
  <si>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</si>
  <si>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2021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</si>
  <si>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</si>
  <si>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</si>
  <si>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</si>
  <si>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</si>
  <si>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</si>
  <si>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</si>
  <si>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</si>
  <si>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</si>
  <si>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</si>
  <si>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</si>
  <si>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</si>
  <si>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</si>
  <si>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</si>
  <si>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Brindar asesoría y acompañamiento para la baja de bienes muebles de propiedad de la Rama Judicial.</t>
  </si>
  <si>
    <t>Participar en las mesas de trabajo que se adelanten en el marco del proceso de implementación de Efinómina.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</si>
  <si>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</si>
  <si>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</si>
  <si>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</si>
  <si>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</si>
  <si>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</si>
  <si>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</si>
  <si>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Mantener el Convenio Interadministrativo y promover la implementación y el uso del Sistema de Información Integral de Auditoría (SIAPOAS) para realizar el seguimiento a planes de mejoramiento.</t>
  </si>
  <si>
    <t xml:space="preserve">Informe de avance de la implementación del Sistema de Información Integral de Auditoría (SIA) </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</si>
  <si>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</si>
  <si>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</si>
  <si>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</si>
  <si>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</si>
  <si>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</si>
  <si>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</si>
  <si>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</si>
  <si>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</si>
  <si>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</si>
  <si>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</si>
  <si>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</si>
  <si>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</si>
  <si>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</si>
  <si>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</si>
  <si>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</si>
  <si>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</si>
  <si>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</si>
  <si>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</si>
  <si>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</si>
  <si>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</si>
  <si>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</si>
  <si>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</si>
  <si>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</si>
  <si>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Documento Técnico PAA 2022
Cronograma PAA 2022(v2)</t>
  </si>
  <si>
    <t xml:space="preserve">El programa anual de auditoría fue aprobado por el Comité Institucional de Coordinación de Control Interno y en la  sesión ordinaria del día 23 de febrero por el Consejo Superior de la Judicatura. Los  días 24 y 28 de febrero del año en curso, se socializó con todos los profesionales y técnicos de la Unidad de Auditoría en reunión general realizada a través de la plataforma teams.  </t>
  </si>
  <si>
    <t>Seguimiento al cronograma de ejecución del PAA 2022.</t>
  </si>
  <si>
    <t>Se inició la fase de planeación de las auditorías de gestión con alcance nacional y se realizaron las asignaciones de responsables y conformación de los respectivos equipos de trabajo.</t>
  </si>
  <si>
    <t>Se inició la fase de planeación de las auditorías de gestión con impacto en el nivel central y se realizaron las asignaciones de responsables y conformación de los respectivos equipos de trabajo.</t>
  </si>
  <si>
    <t>Se dio inicio a la fase de planeación de las auditorías de gestión con alcance seccional y se realizaron las asignaciones de responsables y conformación de los respectivos equipos de trabajo.</t>
  </si>
  <si>
    <t>Se inició la fase de planeación de las auditorías especiales programadas para y se realizó la asignación de responsables y conformación de los respectivos equipos de trabajo.</t>
  </si>
  <si>
    <t>Se realizó la evaluación y seguimiento a los planes de mejoramiento con corte al 31/12/2021 y se presentó al Consejo Superior de la Judicatura el correspopndiente informe. Durante el primer trimestre de 2022, se presentaron los informes de carácter legal en las fechas establecidas por las diferentes entidades que por ley los requieren.</t>
  </si>
  <si>
    <t>Pendiente inciar ejecución</t>
  </si>
  <si>
    <t>Se han realizado actividades de acompañamiento y enlace con la Contraloría en el nivel central como en las oficinas desconcentradas de las seccionales, para atender los requerimientos del ente de control.</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</si>
  <si>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Se hace el seguimiento para la liquidación de los contratos de obra e interventoria de las sedes de ZIpaquirá y Soacha.</t>
  </si>
  <si>
    <t>Convenio Interadministrativo 020 de 2021</t>
  </si>
  <si>
    <t>El Consejo Superior de la Judicatura y la Auditoría General de la República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Auditoría General de la República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</si>
  <si>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t>PLAN DE ACCIÓN - SEGUIMIENTO SEGUNDO TRIMESTRE</t>
  </si>
  <si>
    <t>TRIMESTRE 2</t>
  </si>
  <si>
    <t>Documento Técnico PAA 2021
Cronograma PAA 2021(v2)</t>
  </si>
  <si>
    <t xml:space="preserve">El programa anual de auditoría fue aprobado por el Comité Institucional de Coordinación de Control Interno y en la  sesión ordinaria del día 24 de febrero por el Consejo Superior de la Judicatura. El día 3 de marzo del año en curso, se socializó con todos los profesionales y técnicos de la Unidad de Auditoría en reunión general realizada a través de la plataforma teams.  </t>
  </si>
  <si>
    <t>Seguimiento al cronograma de ejecución del PAA 2021.</t>
  </si>
  <si>
    <t xml:space="preserve">Se encuentran en ejecución las auditorías de gestión con impacto en el nivel Nacional. El avance de la ejecución específica de cada una de ellas se documenta en cada uno de los informes de auditoría presentados en la matriz de seguimiento con corte a 30 de junio de 2021.  </t>
  </si>
  <si>
    <t xml:space="preserve">Se encuentran en ejecución las auditorías de gestión l avance de la ejecución específica de cada una de ellas se documenta en cada uno de los informes de auditoría presentados en la matriz de seguimiento con corte a 30 de junio de 2021. </t>
  </si>
  <si>
    <t xml:space="preserve">Se encuentran en ejecución las auditorías de gestión con impacto en el nivel seccional. El avance de la ejecución específica de cada una de ellas se documenta en cada uno de los informes de auditoría presentados y en la matriz de seguimiento con corte a 30 de junio de 2021. </t>
  </si>
  <si>
    <t xml:space="preserve">Se encuentra en ejecución el paquete de auditorías especiales programadas para la presente vigencia. El avance de la ejecución específica de cada una de ellas se documenta en cada uno de los informes de auditoría presentados y en la matriz de seguimiento con corte a 30 de junio de 2021. </t>
  </si>
  <si>
    <t>Se realizó la evaluación y seguimiento a los planes de mejoramiento con corte al 30/06/2021 y se presento al Consejo Superior de la Judicatura el correspopndiente informe. Durante el segundo trimestre de 2021, se presentaron los informes de carácter legal en las fechas establecidas por las diferentes entidades que por ley los requieren.</t>
  </si>
  <si>
    <t>La Unidad de Auditoría ha participado de manera activa en los Comités de Evaluación de Cartera, Comité de Cobro Coactivo, Comité de Defensa Judicial y Conciliación, Comité del SIGCMA, Comité Institucional de Coordinación de Control Interno, tanto a nivel central como seccional.
Así mismo se ha realizado acompañamiento en a las mesas de trabajo ´para el seguimiento de las obras de infraestructura que presentan problemas en su ejecución. En ese sentido viene acompañando a la DESAJ Bogotá en el seguimiento para la puesta en operación de las sedes de ZIpaquirá y Soacha.</t>
  </si>
  <si>
    <t>La Unidad de Auditoría mantiene una comunicación permanente con los diferentes Despachos de los Magistrados del Consejo Superior de la Judicatura además de ejercer la Secretaría Técnica del Comité Institucional de Coordinación de Control Interno y los Subcomités Seccionales de Coordinación del Sistema de Control Interno</t>
  </si>
  <si>
    <t xml:space="preserve">Convenio Interadministrativo 020 de 2021
Actividades proceso de implementación </t>
  </si>
  <si>
    <r>
      <t xml:space="preserve">Con la suscripción del Convenio Interadministrativo 020 de 2021, el Consejo Superior de la Judicatura adquirió el SIA-POAS MANAGER como una herramienta para el registro y control de los planes mejoramiento institucionales, resultado de la actividad de auditoría interna o de los ejercicios de autoevaluación, del componente </t>
    </r>
    <r>
      <rPr>
        <i/>
        <sz val="10"/>
        <color theme="1"/>
        <rFont val="Calibri"/>
        <family val="2"/>
        <scheme val="minor"/>
      </rPr>
      <t>Actividades de Monitoreo</t>
    </r>
    <r>
      <rPr>
        <sz val="10"/>
        <color theme="1"/>
        <rFont val="Calibri"/>
        <family val="2"/>
        <scheme val="minor"/>
      </rPr>
      <t xml:space="preserve"> del Modelo Estándar de Control Interno (MECI) de la Rama Judicial y de los suscritos con la Contraloría General de la República. 
Se encunetra en proceso la fase de implementación del SIA POAS MANAGER y  se están realizando los ajustes necesarios para iniciar con su operación, previa capacitación a todos los líderes de procesos y directores de Unidades y Seccionales.</t>
    </r>
  </si>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</sst>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i/>
      <sz val="10"/>
      <color theme="1"/>
      <name val="Calibri"/>
      <family val="2"/>
      <scheme val="minor"/>
    </font>
    <font>
      <sz val="10"/>
      <color rgb="FFFF0000"/>
      <name val="Calibri"/>
      <family val="2"/>
      <scheme val="minor"/>
    </font>
    <font>
      <i/>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2">
    <xf numFmtId="0" fontId="0" fillId="0" borderId="0"/>
    <xf numFmtId="0" fontId="18" fillId="0" borderId="0"/>
  </cellStyleXfs>
  <cellXfs count="164">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9" fillId="0" borderId="7"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0" fontId="13" fillId="8" borderId="0" xfId="0" applyFont="1" applyFill="1" applyAlignment="1" applyProtection="1">
      <alignment horizontal="center" vertical="center" wrapText="1"/>
      <protection locked="0"/>
    </xf>
    <xf numFmtId="0" fontId="24" fillId="0" borderId="1" xfId="0" applyFont="1" applyBorder="1" applyAlignment="1">
      <alignment horizontal="justify" vertical="center" wrapText="1"/>
    </xf>
    <xf numFmtId="0" fontId="24" fillId="0" borderId="1" xfId="0" applyFont="1" applyBorder="1" applyAlignment="1">
      <alignment horizontal="center" vertical="center" wrapText="1" readingOrder="1"/>
    </xf>
    <xf numFmtId="0" fontId="10" fillId="12" borderId="7" xfId="0" applyFont="1" applyFill="1" applyBorder="1" applyAlignment="1">
      <alignment horizontal="center" vertical="center" wrapText="1"/>
    </xf>
    <xf numFmtId="0" fontId="3"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13"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13"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14" fillId="1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667625"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00851" y="352425"/>
          <a:ext cx="2886074" cy="28575"/>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77951" y="324848"/>
          <a:ext cx="5913369"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896726" y="32385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3541" y="326753"/>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25755"/>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590F600F-90D3-4A86-A878-F056C0DEFE9F}"/>
            </a:ext>
          </a:extLst>
        </xdr:cNvPr>
        <xdr:cNvGrpSpPr>
          <a:grpSpLocks/>
        </xdr:cNvGrpSpPr>
      </xdr:nvGrpSpPr>
      <xdr:grpSpPr bwMode="auto">
        <a:xfrm>
          <a:off x="33568916" y="326753"/>
          <a:ext cx="3459729" cy="0"/>
          <a:chOff x="2381" y="720"/>
          <a:chExt cx="3154" cy="65"/>
        </a:xfrm>
      </xdr:grpSpPr>
      <xdr:pic>
        <xdr:nvPicPr>
          <xdr:cNvPr id="3" name="6 Imagen">
            <a:extLst>
              <a:ext uri="{FF2B5EF4-FFF2-40B4-BE49-F238E27FC236}">
                <a16:creationId xmlns:a16="http://schemas.microsoft.com/office/drawing/2014/main" id="{40F35C4F-17DB-4E35-B3AD-D464B6588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A785B3E-3A69-42A4-83AF-0C66A652F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D778A17B-8AD0-4B70-8AC5-3EB9F19A107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13509894-446F-46D5-A194-19227B0E0EDC}"/>
            </a:ext>
          </a:extLst>
        </xdr:cNvPr>
        <xdr:cNvGrpSpPr>
          <a:grpSpLocks/>
        </xdr:cNvGrpSpPr>
      </xdr:nvGrpSpPr>
      <xdr:grpSpPr bwMode="auto">
        <a:xfrm>
          <a:off x="11896726" y="325755"/>
          <a:ext cx="1910714" cy="0"/>
          <a:chOff x="2381" y="720"/>
          <a:chExt cx="3154" cy="65"/>
        </a:xfrm>
      </xdr:grpSpPr>
      <xdr:pic>
        <xdr:nvPicPr>
          <xdr:cNvPr id="7" name="6 Imagen">
            <a:extLst>
              <a:ext uri="{FF2B5EF4-FFF2-40B4-BE49-F238E27FC236}">
                <a16:creationId xmlns:a16="http://schemas.microsoft.com/office/drawing/2014/main" id="{0B112E2A-6129-46D2-81F5-4FBA5CE1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40A7D42-4BB2-4381-81C5-7F416341DE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F593E7CF-C659-4F60-A6E1-EB136984F1A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0B79E725-8937-45C3-B01E-355D1F440A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7E426269-B845-44EA-A081-E64D6F332F7D}"/>
            </a:ext>
          </a:extLst>
        </xdr:cNvPr>
        <xdr:cNvGrpSpPr>
          <a:grpSpLocks/>
        </xdr:cNvGrpSpPr>
      </xdr:nvGrpSpPr>
      <xdr:grpSpPr bwMode="auto">
        <a:xfrm>
          <a:off x="33568916" y="326753"/>
          <a:ext cx="3459729" cy="0"/>
          <a:chOff x="2381" y="720"/>
          <a:chExt cx="3154" cy="65"/>
        </a:xfrm>
      </xdr:grpSpPr>
      <xdr:pic>
        <xdr:nvPicPr>
          <xdr:cNvPr id="12" name="6 Imagen">
            <a:extLst>
              <a:ext uri="{FF2B5EF4-FFF2-40B4-BE49-F238E27FC236}">
                <a16:creationId xmlns:a16="http://schemas.microsoft.com/office/drawing/2014/main" id="{D33AEBFD-DA08-4273-98A2-E237FC2C8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CCFAD727-B772-45F2-95C2-2A2D731FF1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CB14FF7F-1E61-4D21-9BCF-B491D20550D9}"/>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DA26D210-5189-4CA7-A357-407A160DD75C}"/>
            </a:ext>
          </a:extLst>
        </xdr:cNvPr>
        <xdr:cNvGrpSpPr>
          <a:grpSpLocks/>
        </xdr:cNvGrpSpPr>
      </xdr:nvGrpSpPr>
      <xdr:grpSpPr bwMode="auto">
        <a:xfrm>
          <a:off x="11896726" y="325755"/>
          <a:ext cx="1910714" cy="0"/>
          <a:chOff x="2381" y="720"/>
          <a:chExt cx="3154" cy="65"/>
        </a:xfrm>
      </xdr:grpSpPr>
      <xdr:pic>
        <xdr:nvPicPr>
          <xdr:cNvPr id="16" name="6 Imagen">
            <a:extLst>
              <a:ext uri="{FF2B5EF4-FFF2-40B4-BE49-F238E27FC236}">
                <a16:creationId xmlns:a16="http://schemas.microsoft.com/office/drawing/2014/main" id="{B2F272EC-5C82-4727-BD8A-D4BAA6B3E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C09AEA2D-8AFF-4B5B-A276-16FA529AF06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79C859B7-C113-444C-8884-3E0233946F17}"/>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444301C8-C9CD-499D-8F85-D3A2A265D853}"/>
            </a:ext>
          </a:extLst>
        </xdr:cNvPr>
        <xdr:cNvGrpSpPr>
          <a:grpSpLocks/>
        </xdr:cNvGrpSpPr>
      </xdr:nvGrpSpPr>
      <xdr:grpSpPr bwMode="auto">
        <a:xfrm>
          <a:off x="32225891" y="326753"/>
          <a:ext cx="3459729" cy="0"/>
          <a:chOff x="2381" y="720"/>
          <a:chExt cx="3154" cy="65"/>
        </a:xfrm>
      </xdr:grpSpPr>
      <xdr:pic>
        <xdr:nvPicPr>
          <xdr:cNvPr id="3" name="6 Imagen">
            <a:extLst>
              <a:ext uri="{FF2B5EF4-FFF2-40B4-BE49-F238E27FC236}">
                <a16:creationId xmlns:a16="http://schemas.microsoft.com/office/drawing/2014/main" id="{701DAB7B-4C5B-4F71-AB68-0ACDFE181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B7E5114-5D09-49DB-A229-3FDB90E5E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586373D5-C295-4DA2-BFDD-C631154E1D9A}"/>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AE93E1A3-118C-43DB-9F39-1ACDDB4410A9}"/>
            </a:ext>
          </a:extLst>
        </xdr:cNvPr>
        <xdr:cNvGrpSpPr>
          <a:grpSpLocks/>
        </xdr:cNvGrpSpPr>
      </xdr:nvGrpSpPr>
      <xdr:grpSpPr bwMode="auto">
        <a:xfrm>
          <a:off x="11896726" y="325755"/>
          <a:ext cx="1910714" cy="0"/>
          <a:chOff x="2381" y="720"/>
          <a:chExt cx="3154" cy="65"/>
        </a:xfrm>
      </xdr:grpSpPr>
      <xdr:pic>
        <xdr:nvPicPr>
          <xdr:cNvPr id="7" name="6 Imagen">
            <a:extLst>
              <a:ext uri="{FF2B5EF4-FFF2-40B4-BE49-F238E27FC236}">
                <a16:creationId xmlns:a16="http://schemas.microsoft.com/office/drawing/2014/main" id="{2944463D-D40F-49D2-B5F5-A4E7B694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DCF3AC62-ECC2-47FD-9D8C-CD33F206F4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9CA8CC8C-B5EC-4019-ADFB-FD5587EB4B8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F1F238B9-9D59-47DE-A3DE-EE39356E3F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15635D3-4133-44FB-923F-BF321F200E6E}"/>
            </a:ext>
          </a:extLst>
        </xdr:cNvPr>
        <xdr:cNvGrpSpPr>
          <a:grpSpLocks/>
        </xdr:cNvGrpSpPr>
      </xdr:nvGrpSpPr>
      <xdr:grpSpPr bwMode="auto">
        <a:xfrm>
          <a:off x="32225891" y="326753"/>
          <a:ext cx="3459729" cy="0"/>
          <a:chOff x="2381" y="720"/>
          <a:chExt cx="3154" cy="65"/>
        </a:xfrm>
      </xdr:grpSpPr>
      <xdr:pic>
        <xdr:nvPicPr>
          <xdr:cNvPr id="12" name="6 Imagen">
            <a:extLst>
              <a:ext uri="{FF2B5EF4-FFF2-40B4-BE49-F238E27FC236}">
                <a16:creationId xmlns:a16="http://schemas.microsoft.com/office/drawing/2014/main" id="{5E52DF41-5572-47EF-BEEB-7FBBD16A57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E3D17FBD-5539-4E7D-8374-2DC45DF8CE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83FF4492-7F2D-4063-94B8-8F619796748F}"/>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A06A3DA6-84AE-4B97-A526-9444FF7A0CA9}"/>
            </a:ext>
          </a:extLst>
        </xdr:cNvPr>
        <xdr:cNvGrpSpPr>
          <a:grpSpLocks/>
        </xdr:cNvGrpSpPr>
      </xdr:nvGrpSpPr>
      <xdr:grpSpPr bwMode="auto">
        <a:xfrm>
          <a:off x="11896726" y="325755"/>
          <a:ext cx="1910714" cy="0"/>
          <a:chOff x="2381" y="720"/>
          <a:chExt cx="3154" cy="65"/>
        </a:xfrm>
      </xdr:grpSpPr>
      <xdr:pic>
        <xdr:nvPicPr>
          <xdr:cNvPr id="16" name="6 Imagen">
            <a:extLst>
              <a:ext uri="{FF2B5EF4-FFF2-40B4-BE49-F238E27FC236}">
                <a16:creationId xmlns:a16="http://schemas.microsoft.com/office/drawing/2014/main" id="{7447D509-BA71-4F1C-8C64-A60319A97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06CBA35-8432-46BC-9780-7E44C12B68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4CF2FFA9-A180-4E7F-B636-746DB8EFA6E0}"/>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8827CAF1-D68A-4369-852C-8EDE60BB7D3C}"/>
            </a:ext>
          </a:extLst>
        </xdr:cNvPr>
        <xdr:cNvGrpSpPr>
          <a:grpSpLocks/>
        </xdr:cNvGrpSpPr>
      </xdr:nvGrpSpPr>
      <xdr:grpSpPr bwMode="auto">
        <a:xfrm>
          <a:off x="32225891" y="326753"/>
          <a:ext cx="3459729" cy="0"/>
          <a:chOff x="2381" y="720"/>
          <a:chExt cx="3154" cy="65"/>
        </a:xfrm>
      </xdr:grpSpPr>
      <xdr:pic>
        <xdr:nvPicPr>
          <xdr:cNvPr id="3" name="6 Imagen">
            <a:extLst>
              <a:ext uri="{FF2B5EF4-FFF2-40B4-BE49-F238E27FC236}">
                <a16:creationId xmlns:a16="http://schemas.microsoft.com/office/drawing/2014/main" id="{691AE8D1-FD3E-479B-B3E1-12FE995660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B400B764-2284-4C4B-A1B7-8B3903C548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83CC1B7F-3AFF-494A-A533-878F395EA84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319E882F-432C-453C-9C98-420906C5F779}"/>
            </a:ext>
          </a:extLst>
        </xdr:cNvPr>
        <xdr:cNvGrpSpPr>
          <a:grpSpLocks/>
        </xdr:cNvGrpSpPr>
      </xdr:nvGrpSpPr>
      <xdr:grpSpPr bwMode="auto">
        <a:xfrm>
          <a:off x="11896726" y="325755"/>
          <a:ext cx="1910714" cy="0"/>
          <a:chOff x="2381" y="720"/>
          <a:chExt cx="3154" cy="65"/>
        </a:xfrm>
      </xdr:grpSpPr>
      <xdr:pic>
        <xdr:nvPicPr>
          <xdr:cNvPr id="7" name="6 Imagen">
            <a:extLst>
              <a:ext uri="{FF2B5EF4-FFF2-40B4-BE49-F238E27FC236}">
                <a16:creationId xmlns:a16="http://schemas.microsoft.com/office/drawing/2014/main" id="{DB588100-645A-4BBE-99F8-343690883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A9B2E0E5-3AF3-40B2-A3E3-39F9E67083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8F1C0849-4B23-4509-B71A-B841451AD86A}"/>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138F3B1-2961-4005-806E-5DDE386BCE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id="{121E64EE-6770-470C-8CF1-7FEC16A2D5CE}"/>
            </a:ext>
          </a:extLst>
        </xdr:cNvPr>
        <xdr:cNvGrpSpPr>
          <a:grpSpLocks/>
        </xdr:cNvGrpSpPr>
      </xdr:nvGrpSpPr>
      <xdr:grpSpPr bwMode="auto">
        <a:xfrm>
          <a:off x="32225891" y="326753"/>
          <a:ext cx="3459729" cy="0"/>
          <a:chOff x="2381" y="720"/>
          <a:chExt cx="3154" cy="65"/>
        </a:xfrm>
      </xdr:grpSpPr>
      <xdr:pic>
        <xdr:nvPicPr>
          <xdr:cNvPr id="12" name="6 Imagen">
            <a:extLst>
              <a:ext uri="{FF2B5EF4-FFF2-40B4-BE49-F238E27FC236}">
                <a16:creationId xmlns:a16="http://schemas.microsoft.com/office/drawing/2014/main" id="{BA5689AD-0AEE-490C-ABE4-EB085D063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6F6AC15-8995-435A-B35C-77BCB2B34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14" name="CuadroTexto 4">
          <a:extLst>
            <a:ext uri="{FF2B5EF4-FFF2-40B4-BE49-F238E27FC236}">
              <a16:creationId xmlns:a16="http://schemas.microsoft.com/office/drawing/2014/main" id="{BCE200A0-159D-47EE-AE85-F2827DEA4E28}"/>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15" name="Group 8">
          <a:extLst>
            <a:ext uri="{FF2B5EF4-FFF2-40B4-BE49-F238E27FC236}">
              <a16:creationId xmlns:a16="http://schemas.microsoft.com/office/drawing/2014/main" id="{C44FB520-1104-4609-9CCF-5BF6CB9DF0D6}"/>
            </a:ext>
          </a:extLst>
        </xdr:cNvPr>
        <xdr:cNvGrpSpPr>
          <a:grpSpLocks/>
        </xdr:cNvGrpSpPr>
      </xdr:nvGrpSpPr>
      <xdr:grpSpPr bwMode="auto">
        <a:xfrm>
          <a:off x="11896726" y="325755"/>
          <a:ext cx="1910714" cy="0"/>
          <a:chOff x="2381" y="720"/>
          <a:chExt cx="3154" cy="65"/>
        </a:xfrm>
      </xdr:grpSpPr>
      <xdr:pic>
        <xdr:nvPicPr>
          <xdr:cNvPr id="16" name="6 Imagen">
            <a:extLst>
              <a:ext uri="{FF2B5EF4-FFF2-40B4-BE49-F238E27FC236}">
                <a16:creationId xmlns:a16="http://schemas.microsoft.com/office/drawing/2014/main" id="{06484B38-3F35-474B-98D5-5675845262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F3E73BBF-CCDC-4D18-A430-671D32D0D2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18" name="Imagen 17">
          <a:extLst>
            <a:ext uri="{FF2B5EF4-FFF2-40B4-BE49-F238E27FC236}">
              <a16:creationId xmlns:a16="http://schemas.microsoft.com/office/drawing/2014/main" id="{D9CCC31C-E0E0-4897-B8CE-4813E854AB73}"/>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58"/>
  <sheetViews>
    <sheetView showGridLines="0" tabSelected="1" topLeftCell="B18" zoomScaleNormal="100" workbookViewId="0">
      <selection activeCell="A20" sqref="A20:XFD20"/>
    </sheetView>
  </sheetViews>
  <sheetFormatPr defaultColWidth="10.5703125" defaultRowHeight="12.75"/>
  <cols>
    <col min="1" max="1" width="44.42578125" style="18" customWidth="1"/>
    <col min="2" max="2" width="6.85546875" style="19" customWidth="1"/>
    <col min="3" max="3" width="50.7109375" style="9" customWidth="1"/>
    <col min="4" max="4" width="10.140625" style="19" customWidth="1"/>
    <col min="5" max="5" width="50.7109375" style="9" customWidth="1"/>
    <col min="6" max="16384" width="10.5703125" style="9"/>
  </cols>
  <sheetData>
    <row r="1" spans="1:8" s="3" customFormat="1" ht="15">
      <c r="A1" s="77"/>
      <c r="B1" s="78" t="s">
        <v>0</v>
      </c>
      <c r="C1" s="78"/>
      <c r="D1" s="78"/>
      <c r="E1" s="79"/>
      <c r="F1" s="2"/>
      <c r="G1" s="2"/>
      <c r="H1" s="2"/>
    </row>
    <row r="2" spans="1:8" s="3" customFormat="1" ht="15">
      <c r="A2" s="77"/>
      <c r="B2" s="78"/>
      <c r="C2" s="78"/>
      <c r="D2" s="78"/>
      <c r="E2" s="79"/>
      <c r="F2" s="2"/>
      <c r="G2" s="2"/>
      <c r="H2" s="2"/>
    </row>
    <row r="3" spans="1:8" s="3" customFormat="1" ht="15">
      <c r="A3" s="77"/>
      <c r="B3" s="78"/>
      <c r="C3" s="78"/>
      <c r="D3" s="78"/>
      <c r="E3" s="79"/>
      <c r="F3" s="2"/>
      <c r="G3" s="2"/>
      <c r="H3" s="2"/>
    </row>
    <row r="4" spans="1:8" s="3" customFormat="1" ht="15">
      <c r="A4" s="77"/>
      <c r="B4" s="78"/>
      <c r="C4" s="78"/>
      <c r="D4" s="78"/>
      <c r="E4" s="79"/>
      <c r="F4" s="2"/>
      <c r="G4" s="2"/>
      <c r="H4" s="2"/>
    </row>
    <row r="5" spans="1:8" s="3" customFormat="1" ht="15">
      <c r="A5" s="4" t="s">
        <v>1</v>
      </c>
      <c r="B5" s="80" t="s">
        <v>2</v>
      </c>
      <c r="C5" s="80"/>
      <c r="D5" s="76" t="s">
        <v>3</v>
      </c>
      <c r="E5" s="72" t="s">
        <v>4</v>
      </c>
    </row>
    <row r="6" spans="1:8" s="3" customFormat="1" ht="15">
      <c r="A6" s="5"/>
      <c r="B6" s="6"/>
      <c r="C6" s="6"/>
      <c r="D6" s="5"/>
      <c r="E6" s="7"/>
    </row>
    <row r="7" spans="1:8" s="3" customFormat="1" ht="30">
      <c r="A7" s="8" t="s">
        <v>5</v>
      </c>
      <c r="B7" s="81" t="s">
        <v>6</v>
      </c>
      <c r="C7" s="81"/>
      <c r="D7" s="81"/>
      <c r="E7" s="81"/>
    </row>
    <row r="8" spans="1:8" s="3" customFormat="1" ht="15">
      <c r="A8" s="5"/>
      <c r="B8" s="5"/>
      <c r="D8" s="67"/>
      <c r="E8" s="67"/>
    </row>
    <row r="9" spans="1:8" s="3" customFormat="1" ht="34.5" customHeight="1">
      <c r="A9" s="8" t="s">
        <v>7</v>
      </c>
      <c r="B9" s="88" t="s">
        <v>8</v>
      </c>
      <c r="C9" s="88"/>
      <c r="D9" s="88"/>
      <c r="E9" s="88"/>
    </row>
    <row r="10" spans="1:8" s="3" customFormat="1" ht="15">
      <c r="A10" s="5"/>
      <c r="B10" s="5"/>
      <c r="D10" s="67"/>
      <c r="E10" s="67"/>
    </row>
    <row r="11" spans="1:8">
      <c r="A11" s="91" t="s">
        <v>9</v>
      </c>
      <c r="B11" s="92"/>
      <c r="C11" s="92"/>
      <c r="D11" s="92"/>
      <c r="E11" s="93"/>
    </row>
    <row r="12" spans="1:8" ht="25.5">
      <c r="A12" s="10" t="s">
        <v>10</v>
      </c>
      <c r="B12" s="10" t="s">
        <v>11</v>
      </c>
      <c r="C12" s="10" t="s">
        <v>12</v>
      </c>
      <c r="D12" s="10" t="s">
        <v>13</v>
      </c>
      <c r="E12" s="10" t="s">
        <v>14</v>
      </c>
    </row>
    <row r="13" spans="1:8" ht="63.75">
      <c r="A13" s="89" t="s">
        <v>15</v>
      </c>
      <c r="B13" s="11">
        <v>1</v>
      </c>
      <c r="C13" s="12" t="s">
        <v>16</v>
      </c>
      <c r="D13" s="11">
        <v>1</v>
      </c>
      <c r="E13" s="12" t="s">
        <v>17</v>
      </c>
    </row>
    <row r="14" spans="1:8" ht="40.5">
      <c r="A14" s="94"/>
      <c r="B14" s="11">
        <v>2</v>
      </c>
      <c r="C14" s="12" t="s">
        <v>18</v>
      </c>
      <c r="D14" s="11">
        <v>2</v>
      </c>
      <c r="E14" s="12" t="s">
        <v>19</v>
      </c>
    </row>
    <row r="15" spans="1:8" ht="38.25">
      <c r="A15" s="94"/>
      <c r="B15" s="14">
        <v>3</v>
      </c>
      <c r="C15" s="12" t="s">
        <v>20</v>
      </c>
      <c r="D15" s="11">
        <v>3</v>
      </c>
      <c r="E15" s="12" t="s">
        <v>21</v>
      </c>
    </row>
    <row r="16" spans="1:8" ht="25.5">
      <c r="A16" s="94"/>
      <c r="B16" s="11"/>
      <c r="C16" s="12"/>
      <c r="D16" s="11">
        <v>4</v>
      </c>
      <c r="E16" s="12" t="s">
        <v>22</v>
      </c>
    </row>
    <row r="17" spans="1:5" ht="95.45" customHeight="1">
      <c r="A17" s="70"/>
      <c r="B17" s="11"/>
      <c r="C17" s="12"/>
      <c r="D17" s="11">
        <v>5</v>
      </c>
      <c r="E17" s="12" t="s">
        <v>23</v>
      </c>
    </row>
    <row r="18" spans="1:5" ht="38.25">
      <c r="A18" s="13" t="s">
        <v>24</v>
      </c>
      <c r="B18" s="14">
        <v>4</v>
      </c>
      <c r="C18" s="12" t="s">
        <v>25</v>
      </c>
      <c r="D18" s="11"/>
      <c r="E18" s="73"/>
    </row>
    <row r="19" spans="1:5" ht="38.25">
      <c r="A19" s="13"/>
      <c r="B19" s="74"/>
      <c r="C19" s="12"/>
      <c r="D19" s="11">
        <v>6</v>
      </c>
      <c r="E19" s="12" t="s">
        <v>26</v>
      </c>
    </row>
    <row r="20" spans="1:5" ht="96.75" customHeight="1">
      <c r="A20" s="13" t="s">
        <v>27</v>
      </c>
      <c r="B20" s="11">
        <v>5</v>
      </c>
      <c r="C20" s="12" t="s">
        <v>28</v>
      </c>
      <c r="D20" s="11">
        <v>7</v>
      </c>
      <c r="E20" s="12" t="s">
        <v>29</v>
      </c>
    </row>
    <row r="21" spans="1:5" ht="27.75" customHeight="1">
      <c r="A21" s="13"/>
      <c r="B21" s="11">
        <v>6</v>
      </c>
      <c r="C21" s="12" t="s">
        <v>30</v>
      </c>
      <c r="D21" s="11">
        <v>8</v>
      </c>
      <c r="E21" s="12" t="s">
        <v>31</v>
      </c>
    </row>
    <row r="22" spans="1:5" ht="38.25">
      <c r="A22" s="13" t="s">
        <v>32</v>
      </c>
      <c r="B22" s="11">
        <v>7</v>
      </c>
      <c r="C22" s="12" t="s">
        <v>33</v>
      </c>
      <c r="D22" s="11">
        <v>9</v>
      </c>
      <c r="E22" s="12" t="s">
        <v>34</v>
      </c>
    </row>
    <row r="23" spans="1:5" ht="25.5">
      <c r="A23" s="13"/>
      <c r="B23" s="11">
        <v>8</v>
      </c>
      <c r="C23" s="12" t="s">
        <v>35</v>
      </c>
      <c r="D23" s="11">
        <v>10</v>
      </c>
      <c r="E23" s="12" t="s">
        <v>36</v>
      </c>
    </row>
    <row r="24" spans="1:5" ht="68.099999999999994" customHeight="1">
      <c r="A24" s="13"/>
      <c r="B24" s="11">
        <v>9</v>
      </c>
      <c r="C24" s="12" t="s">
        <v>37</v>
      </c>
      <c r="D24" s="11">
        <v>11</v>
      </c>
      <c r="E24" s="12" t="s">
        <v>38</v>
      </c>
    </row>
    <row r="25" spans="1:5" ht="63.75">
      <c r="A25" s="13" t="s">
        <v>39</v>
      </c>
      <c r="B25" s="11">
        <v>10</v>
      </c>
      <c r="C25" s="12" t="s">
        <v>40</v>
      </c>
      <c r="D25" s="11">
        <v>12</v>
      </c>
      <c r="E25" s="12" t="s">
        <v>41</v>
      </c>
    </row>
    <row r="26" spans="1:5" ht="25.5">
      <c r="A26" s="13"/>
      <c r="B26" s="11"/>
      <c r="C26" s="12"/>
      <c r="D26" s="11">
        <v>13</v>
      </c>
      <c r="E26" s="12" t="s">
        <v>42</v>
      </c>
    </row>
    <row r="27" spans="1:5" ht="25.5">
      <c r="A27" s="13"/>
      <c r="B27" s="11"/>
      <c r="C27" s="12"/>
      <c r="D27" s="11">
        <v>14</v>
      </c>
      <c r="E27" s="12" t="s">
        <v>43</v>
      </c>
    </row>
    <row r="28" spans="1:5" ht="51">
      <c r="A28" s="82" t="s">
        <v>44</v>
      </c>
      <c r="B28" s="11">
        <v>11</v>
      </c>
      <c r="C28" s="12" t="s">
        <v>45</v>
      </c>
      <c r="D28" s="11">
        <v>15</v>
      </c>
      <c r="E28" s="12" t="s">
        <v>46</v>
      </c>
    </row>
    <row r="29" spans="1:5" ht="63.75">
      <c r="A29" s="83"/>
      <c r="B29" s="11">
        <v>12</v>
      </c>
      <c r="C29" s="12" t="s">
        <v>47</v>
      </c>
      <c r="D29" s="11">
        <v>16</v>
      </c>
      <c r="E29" s="12" t="s">
        <v>48</v>
      </c>
    </row>
    <row r="30" spans="1:5" ht="25.5">
      <c r="A30" s="83"/>
      <c r="B30" s="11">
        <v>13</v>
      </c>
      <c r="C30" s="12" t="s">
        <v>49</v>
      </c>
      <c r="D30" s="11"/>
      <c r="E30" s="12"/>
    </row>
    <row r="31" spans="1:5" ht="51">
      <c r="A31" s="83"/>
      <c r="B31" s="11">
        <v>14</v>
      </c>
      <c r="C31" s="12" t="s">
        <v>50</v>
      </c>
      <c r="D31" s="11">
        <v>17</v>
      </c>
      <c r="E31" s="12" t="s">
        <v>51</v>
      </c>
    </row>
    <row r="32" spans="1:5" ht="38.25">
      <c r="A32" s="84"/>
      <c r="B32" s="11">
        <v>15</v>
      </c>
      <c r="C32" s="12" t="s">
        <v>52</v>
      </c>
      <c r="D32" s="11"/>
      <c r="E32" s="12"/>
    </row>
    <row r="33" spans="1:5">
      <c r="A33" s="91" t="s">
        <v>53</v>
      </c>
      <c r="B33" s="92"/>
      <c r="C33" s="92"/>
      <c r="D33" s="92"/>
      <c r="E33" s="93"/>
    </row>
    <row r="34" spans="1:5" s="16" customFormat="1" ht="25.5">
      <c r="A34" s="10" t="s">
        <v>54</v>
      </c>
      <c r="B34" s="10" t="s">
        <v>11</v>
      </c>
      <c r="C34" s="10" t="s">
        <v>55</v>
      </c>
      <c r="D34" s="10" t="s">
        <v>13</v>
      </c>
      <c r="E34" s="10" t="s">
        <v>56</v>
      </c>
    </row>
    <row r="35" spans="1:5" ht="51">
      <c r="A35" s="95" t="s">
        <v>57</v>
      </c>
      <c r="B35" s="11">
        <v>1</v>
      </c>
      <c r="C35" s="12" t="s">
        <v>58</v>
      </c>
      <c r="D35" s="14">
        <v>1</v>
      </c>
      <c r="E35" s="15" t="s">
        <v>59</v>
      </c>
    </row>
    <row r="36" spans="1:5" ht="27" customHeight="1">
      <c r="A36" s="96"/>
      <c r="B36" s="11">
        <v>2</v>
      </c>
      <c r="C36" s="12" t="s">
        <v>60</v>
      </c>
      <c r="D36" s="14">
        <v>2</v>
      </c>
      <c r="E36" s="15" t="s">
        <v>61</v>
      </c>
    </row>
    <row r="37" spans="1:5" ht="38.25">
      <c r="A37" s="69" t="s">
        <v>62</v>
      </c>
      <c r="B37" s="11">
        <v>3</v>
      </c>
      <c r="C37" s="12" t="s">
        <v>63</v>
      </c>
      <c r="D37" s="14"/>
      <c r="E37" s="15"/>
    </row>
    <row r="38" spans="1:5" ht="38.25">
      <c r="A38" s="89" t="s">
        <v>64</v>
      </c>
      <c r="B38" s="11">
        <v>4</v>
      </c>
      <c r="C38" s="12" t="s">
        <v>65</v>
      </c>
      <c r="D38" s="14">
        <v>3</v>
      </c>
      <c r="E38" s="15" t="s">
        <v>66</v>
      </c>
    </row>
    <row r="39" spans="1:5" ht="51">
      <c r="A39" s="94"/>
      <c r="B39" s="11"/>
      <c r="C39" s="12"/>
      <c r="D39" s="46">
        <v>4</v>
      </c>
      <c r="E39" s="15" t="s">
        <v>67</v>
      </c>
    </row>
    <row r="40" spans="1:5" ht="38.25">
      <c r="A40" s="94"/>
      <c r="B40" s="11"/>
      <c r="C40" s="12"/>
      <c r="D40" s="46">
        <v>5</v>
      </c>
      <c r="E40" s="12" t="s">
        <v>68</v>
      </c>
    </row>
    <row r="41" spans="1:5" ht="25.5">
      <c r="A41" s="94"/>
      <c r="B41" s="11"/>
      <c r="C41" s="12"/>
      <c r="D41" s="46">
        <v>6</v>
      </c>
      <c r="E41" s="12" t="s">
        <v>69</v>
      </c>
    </row>
    <row r="42" spans="1:5" ht="38.25">
      <c r="A42" s="90"/>
      <c r="B42" s="11"/>
      <c r="C42" s="12"/>
      <c r="D42" s="46">
        <v>7</v>
      </c>
      <c r="E42" s="12" t="s">
        <v>70</v>
      </c>
    </row>
    <row r="43" spans="1:5" ht="63.75">
      <c r="A43" s="89" t="s">
        <v>71</v>
      </c>
      <c r="B43" s="11">
        <v>5</v>
      </c>
      <c r="C43" s="12" t="s">
        <v>72</v>
      </c>
      <c r="D43" s="46">
        <v>8</v>
      </c>
      <c r="E43" s="15" t="s">
        <v>73</v>
      </c>
    </row>
    <row r="44" spans="1:5" ht="51">
      <c r="A44" s="94"/>
      <c r="B44" s="11">
        <v>6</v>
      </c>
      <c r="C44" s="12" t="s">
        <v>74</v>
      </c>
      <c r="D44" s="46">
        <v>8</v>
      </c>
      <c r="E44" s="15" t="s">
        <v>75</v>
      </c>
    </row>
    <row r="45" spans="1:5" ht="38.25">
      <c r="A45" s="94"/>
      <c r="B45" s="11">
        <v>7</v>
      </c>
      <c r="C45" s="12" t="s">
        <v>76</v>
      </c>
      <c r="D45" s="46"/>
      <c r="E45" s="15"/>
    </row>
    <row r="46" spans="1:5" ht="38.25">
      <c r="A46" s="90"/>
      <c r="B46" s="11">
        <v>8</v>
      </c>
      <c r="C46" s="12" t="s">
        <v>77</v>
      </c>
      <c r="D46" s="46"/>
      <c r="E46" s="15"/>
    </row>
    <row r="47" spans="1:5" ht="51">
      <c r="A47" s="68" t="s">
        <v>78</v>
      </c>
      <c r="B47" s="11">
        <v>9</v>
      </c>
      <c r="C47" s="12" t="s">
        <v>79</v>
      </c>
      <c r="D47" s="11">
        <v>9</v>
      </c>
      <c r="E47" s="15" t="s">
        <v>80</v>
      </c>
    </row>
    <row r="48" spans="1:5" ht="38.25">
      <c r="A48" s="89" t="s">
        <v>81</v>
      </c>
      <c r="B48" s="11">
        <v>10</v>
      </c>
      <c r="C48" s="12" t="s">
        <v>82</v>
      </c>
      <c r="D48" s="11">
        <v>10</v>
      </c>
      <c r="E48" s="15" t="s">
        <v>83</v>
      </c>
    </row>
    <row r="49" spans="1:5" ht="38.25">
      <c r="A49" s="90"/>
      <c r="B49" s="11"/>
      <c r="C49" s="12"/>
      <c r="D49" s="11">
        <v>11</v>
      </c>
      <c r="E49" s="15" t="s">
        <v>84</v>
      </c>
    </row>
    <row r="50" spans="1:5" ht="51">
      <c r="A50" s="17" t="s">
        <v>85</v>
      </c>
      <c r="B50" s="11"/>
      <c r="C50" s="12"/>
      <c r="D50" s="11">
        <v>12</v>
      </c>
      <c r="E50" s="15" t="s">
        <v>86</v>
      </c>
    </row>
    <row r="51" spans="1:5" ht="38.25">
      <c r="A51" s="17" t="s">
        <v>87</v>
      </c>
      <c r="B51" s="11"/>
      <c r="C51" s="12"/>
      <c r="D51" s="11">
        <v>13</v>
      </c>
      <c r="E51" s="15" t="s">
        <v>88</v>
      </c>
    </row>
    <row r="52" spans="1:5" ht="38.25">
      <c r="A52" s="17" t="s">
        <v>89</v>
      </c>
      <c r="B52" s="11"/>
      <c r="C52" s="12"/>
      <c r="D52" s="11">
        <v>14</v>
      </c>
      <c r="E52" s="15" t="s">
        <v>90</v>
      </c>
    </row>
    <row r="53" spans="1:5" ht="51">
      <c r="A53" s="85" t="s">
        <v>44</v>
      </c>
      <c r="B53" s="11">
        <v>11</v>
      </c>
      <c r="C53" s="12" t="s">
        <v>91</v>
      </c>
      <c r="D53" s="11">
        <v>15</v>
      </c>
      <c r="E53" s="15" t="s">
        <v>92</v>
      </c>
    </row>
    <row r="54" spans="1:5" ht="25.5">
      <c r="A54" s="86"/>
      <c r="B54" s="11"/>
      <c r="C54" s="12"/>
      <c r="D54" s="11">
        <v>16</v>
      </c>
      <c r="E54" s="15" t="s">
        <v>93</v>
      </c>
    </row>
    <row r="55" spans="1:5" ht="60" customHeight="1">
      <c r="A55" s="86"/>
      <c r="B55" s="66"/>
      <c r="C55" s="12"/>
      <c r="D55" s="11">
        <v>17</v>
      </c>
      <c r="E55" s="15" t="s">
        <v>94</v>
      </c>
    </row>
    <row r="56" spans="1:5" ht="38.25">
      <c r="A56" s="86"/>
      <c r="B56" s="66"/>
      <c r="C56" s="12"/>
      <c r="D56" s="11">
        <v>18</v>
      </c>
      <c r="E56" s="15" t="s">
        <v>95</v>
      </c>
    </row>
    <row r="57" spans="1:5" ht="25.5">
      <c r="A57" s="86"/>
      <c r="B57" s="66"/>
      <c r="C57" s="73"/>
      <c r="D57" s="11">
        <v>19</v>
      </c>
      <c r="E57" s="15" t="s">
        <v>96</v>
      </c>
    </row>
    <row r="58" spans="1:5" ht="14.25">
      <c r="A58" s="87"/>
      <c r="B58" s="66"/>
      <c r="C58" s="12"/>
      <c r="D58" s="65"/>
      <c r="E58" s="15"/>
    </row>
  </sheetData>
  <mergeCells count="15">
    <mergeCell ref="A28:A32"/>
    <mergeCell ref="A53:A58"/>
    <mergeCell ref="B9:E9"/>
    <mergeCell ref="A48:A49"/>
    <mergeCell ref="A11:E11"/>
    <mergeCell ref="A13:A16"/>
    <mergeCell ref="A33:E33"/>
    <mergeCell ref="A35:A36"/>
    <mergeCell ref="A38:A42"/>
    <mergeCell ref="A43:A46"/>
    <mergeCell ref="A1:A4"/>
    <mergeCell ref="B1:D4"/>
    <mergeCell ref="E1:E4"/>
    <mergeCell ref="B5:C5"/>
    <mergeCell ref="B7:E7"/>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114" zoomScaleNormal="100" workbookViewId="0">
      <selection activeCell="A6" sqref="A6"/>
    </sheetView>
  </sheetViews>
  <sheetFormatPr defaultColWidth="10.5703125" defaultRowHeight="12.75"/>
  <cols>
    <col min="1" max="1" width="58.5703125" style="28" customWidth="1"/>
    <col min="2" max="5" width="10.7109375" style="27" customWidth="1"/>
    <col min="6" max="6" width="44.42578125" style="28" customWidth="1"/>
    <col min="7" max="16384" width="10.5703125" style="24"/>
  </cols>
  <sheetData>
    <row r="1" spans="1:6" s="1" customFormat="1" ht="15">
      <c r="A1" s="97" t="s">
        <v>97</v>
      </c>
      <c r="B1" s="97"/>
      <c r="C1" s="97"/>
      <c r="D1" s="97"/>
      <c r="E1" s="97"/>
      <c r="F1" s="97"/>
    </row>
    <row r="2" spans="1:6" s="1" customFormat="1" ht="15">
      <c r="A2" s="97" t="s">
        <v>98</v>
      </c>
      <c r="B2" s="97"/>
      <c r="C2" s="97"/>
      <c r="D2" s="97"/>
      <c r="E2" s="97"/>
      <c r="F2" s="97"/>
    </row>
    <row r="3" spans="1:6" s="1" customFormat="1" ht="15">
      <c r="A3" s="98" t="s">
        <v>99</v>
      </c>
      <c r="B3" s="99"/>
      <c r="C3" s="99"/>
      <c r="D3" s="99"/>
      <c r="E3" s="99"/>
      <c r="F3" s="100"/>
    </row>
    <row r="4" spans="1:6" s="1" customFormat="1" ht="15">
      <c r="A4" s="101" t="s">
        <v>100</v>
      </c>
      <c r="B4" s="103" t="s">
        <v>101</v>
      </c>
      <c r="C4" s="104"/>
      <c r="D4" s="104"/>
      <c r="E4" s="105"/>
      <c r="F4" s="20" t="s">
        <v>102</v>
      </c>
    </row>
    <row r="5" spans="1:6" s="1" customFormat="1" ht="15">
      <c r="A5" s="102"/>
      <c r="B5" s="21" t="s">
        <v>103</v>
      </c>
      <c r="C5" s="21" t="s">
        <v>104</v>
      </c>
      <c r="D5" s="21" t="s">
        <v>105</v>
      </c>
      <c r="E5" s="21" t="s">
        <v>106</v>
      </c>
      <c r="F5" s="22"/>
    </row>
    <row r="6" spans="1:6" ht="114.75">
      <c r="A6" s="12" t="s">
        <v>107</v>
      </c>
      <c r="B6" s="38" t="s">
        <v>108</v>
      </c>
      <c r="C6" s="38" t="s">
        <v>109</v>
      </c>
      <c r="D6" s="38">
        <v>3</v>
      </c>
      <c r="E6" s="38" t="s">
        <v>110</v>
      </c>
      <c r="F6" s="23" t="s">
        <v>111</v>
      </c>
    </row>
    <row r="7" spans="1:6" ht="51">
      <c r="A7" s="12" t="s">
        <v>112</v>
      </c>
      <c r="B7" s="38">
        <v>3</v>
      </c>
      <c r="C7" s="38" t="s">
        <v>113</v>
      </c>
      <c r="D7" s="38" t="s">
        <v>114</v>
      </c>
      <c r="E7" s="38" t="s">
        <v>115</v>
      </c>
      <c r="F7" s="23" t="s">
        <v>116</v>
      </c>
    </row>
    <row r="8" spans="1:6" ht="38.25">
      <c r="A8" s="12" t="s">
        <v>117</v>
      </c>
      <c r="B8" s="38">
        <v>5</v>
      </c>
      <c r="C8" s="38" t="s">
        <v>118</v>
      </c>
      <c r="D8" s="38" t="s">
        <v>119</v>
      </c>
      <c r="E8" s="38" t="s">
        <v>120</v>
      </c>
      <c r="F8" s="25" t="s">
        <v>121</v>
      </c>
    </row>
    <row r="9" spans="1:6" ht="51">
      <c r="A9" s="12" t="s">
        <v>122</v>
      </c>
      <c r="B9" s="38" t="s">
        <v>123</v>
      </c>
      <c r="C9" s="38" t="s">
        <v>118</v>
      </c>
      <c r="D9" s="38" t="s">
        <v>124</v>
      </c>
      <c r="E9" s="38" t="s">
        <v>125</v>
      </c>
      <c r="F9" s="25" t="s">
        <v>126</v>
      </c>
    </row>
    <row r="10" spans="1:6">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3"/>
  <sheetViews>
    <sheetView zoomScale="80" zoomScaleNormal="80" zoomScaleSheetLayoutView="120" workbookViewId="0">
      <pane xSplit="2" ySplit="4" topLeftCell="E103" activePane="bottomRight" state="frozen"/>
      <selection pane="bottomRight" activeCell="F45" sqref="F45:F101"/>
      <selection pane="bottomLeft" activeCell="A5" sqref="A5"/>
      <selection pane="topRight" activeCell="C1" sqref="C1"/>
    </sheetView>
  </sheetViews>
  <sheetFormatPr defaultColWidth="11.42578125" defaultRowHeight="12.7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3" customWidth="1"/>
    <col min="10" max="10" width="26" style="24" customWidth="1"/>
    <col min="11" max="11" width="56.7109375" style="24" customWidth="1"/>
    <col min="12" max="12" width="18.140625" style="24" customWidth="1"/>
    <col min="13" max="13" width="5.42578125" style="43" customWidth="1"/>
    <col min="14" max="14" width="4.42578125" style="43" customWidth="1"/>
    <col min="15" max="15" width="17.140625" style="24" customWidth="1"/>
    <col min="16" max="16" width="25" style="24" customWidth="1"/>
    <col min="17" max="17" width="48.28515625" style="24" bestFit="1" customWidth="1"/>
    <col min="18" max="18" width="26" style="43" customWidth="1"/>
    <col min="19" max="19" width="18.5703125" style="43" customWidth="1"/>
    <col min="20" max="20" width="19.42578125" style="53" customWidth="1"/>
    <col min="21" max="21" width="18" style="53" customWidth="1"/>
    <col min="22" max="22" width="22.7109375" style="24" customWidth="1"/>
    <col min="23" max="23" width="23.7109375" style="24" customWidth="1"/>
    <col min="24" max="24" width="80.5703125" style="24" customWidth="1"/>
    <col min="25" max="16384" width="11.42578125" style="42"/>
  </cols>
  <sheetData>
    <row r="1" spans="1:24" s="9" customFormat="1" ht="12.75" customHeight="1">
      <c r="A1" s="125" t="s">
        <v>97</v>
      </c>
      <c r="B1" s="125"/>
      <c r="C1" s="125"/>
      <c r="D1" s="125"/>
      <c r="E1" s="125"/>
      <c r="F1" s="125"/>
      <c r="G1" s="44"/>
      <c r="H1" s="44"/>
      <c r="I1" s="45"/>
      <c r="J1" s="44"/>
      <c r="K1" s="44"/>
      <c r="L1" s="44"/>
      <c r="M1" s="45"/>
      <c r="N1" s="45"/>
      <c r="O1" s="44"/>
      <c r="P1" s="44"/>
      <c r="Q1" s="44"/>
      <c r="R1" s="45"/>
      <c r="S1" s="45"/>
      <c r="T1" s="52"/>
      <c r="U1" s="52"/>
      <c r="V1" s="44"/>
      <c r="W1" s="44"/>
      <c r="X1" s="44"/>
    </row>
    <row r="2" spans="1:24" s="9" customFormat="1">
      <c r="A2" s="142" t="s">
        <v>127</v>
      </c>
      <c r="B2" s="142"/>
      <c r="C2" s="142"/>
      <c r="D2" s="142"/>
      <c r="E2" s="142"/>
      <c r="F2" s="142"/>
      <c r="G2" s="44"/>
      <c r="H2" s="44"/>
      <c r="I2" s="45"/>
      <c r="J2" s="44"/>
      <c r="K2" s="44"/>
      <c r="L2" s="44"/>
      <c r="M2" s="45"/>
      <c r="N2" s="45"/>
      <c r="O2" s="44"/>
      <c r="P2" s="44"/>
      <c r="Q2" s="44"/>
      <c r="R2" s="45"/>
      <c r="S2" s="45"/>
      <c r="T2" s="52"/>
      <c r="U2" s="52"/>
      <c r="V2" s="44"/>
      <c r="W2" s="44"/>
      <c r="X2" s="44"/>
    </row>
    <row r="3" spans="1:24" s="37" customFormat="1">
      <c r="A3" s="143" t="s">
        <v>13</v>
      </c>
      <c r="B3" s="129" t="s">
        <v>128</v>
      </c>
      <c r="C3" s="129" t="s">
        <v>129</v>
      </c>
      <c r="D3" s="129" t="s">
        <v>130</v>
      </c>
      <c r="E3" s="129" t="s">
        <v>131</v>
      </c>
      <c r="F3" s="129" t="s">
        <v>132</v>
      </c>
      <c r="G3" s="129" t="s">
        <v>133</v>
      </c>
      <c r="H3" s="129" t="s">
        <v>134</v>
      </c>
      <c r="I3" s="129" t="s">
        <v>135</v>
      </c>
      <c r="J3" s="129" t="s">
        <v>136</v>
      </c>
      <c r="K3" s="129" t="s">
        <v>137</v>
      </c>
      <c r="L3" s="129" t="s">
        <v>138</v>
      </c>
      <c r="M3" s="129"/>
      <c r="N3" s="129"/>
      <c r="O3" s="139" t="s">
        <v>139</v>
      </c>
      <c r="P3" s="129" t="s">
        <v>140</v>
      </c>
      <c r="Q3" s="129" t="s">
        <v>141</v>
      </c>
      <c r="R3" s="129" t="s">
        <v>142</v>
      </c>
      <c r="S3" s="129" t="s">
        <v>143</v>
      </c>
      <c r="T3" s="141" t="s">
        <v>144</v>
      </c>
      <c r="U3" s="141"/>
      <c r="V3" s="129" t="s">
        <v>145</v>
      </c>
      <c r="W3" s="131" t="s">
        <v>146</v>
      </c>
    </row>
    <row r="4" spans="1:24" s="37" customFormat="1" ht="51">
      <c r="A4" s="144"/>
      <c r="B4" s="130"/>
      <c r="C4" s="130"/>
      <c r="D4" s="130"/>
      <c r="E4" s="130"/>
      <c r="F4" s="130"/>
      <c r="G4" s="130"/>
      <c r="H4" s="130"/>
      <c r="I4" s="130"/>
      <c r="J4" s="130"/>
      <c r="K4" s="130"/>
      <c r="L4" s="48" t="s">
        <v>147</v>
      </c>
      <c r="M4" s="34" t="s">
        <v>148</v>
      </c>
      <c r="N4" s="34" t="s">
        <v>149</v>
      </c>
      <c r="O4" s="140"/>
      <c r="P4" s="130"/>
      <c r="Q4" s="130"/>
      <c r="R4" s="130"/>
      <c r="S4" s="130"/>
      <c r="T4" s="35" t="s">
        <v>150</v>
      </c>
      <c r="U4" s="35" t="s">
        <v>151</v>
      </c>
      <c r="V4" s="130"/>
      <c r="W4" s="132"/>
      <c r="X4" s="43"/>
    </row>
    <row r="5" spans="1:24" s="37" customFormat="1" ht="38.25" hidden="1">
      <c r="A5" s="133">
        <v>1</v>
      </c>
      <c r="B5" s="133" t="s">
        <v>152</v>
      </c>
      <c r="C5" s="136" t="s">
        <v>153</v>
      </c>
      <c r="D5" s="50" t="s">
        <v>154</v>
      </c>
      <c r="E5" s="136" t="s">
        <v>155</v>
      </c>
      <c r="F5" s="30" t="s">
        <v>156</v>
      </c>
      <c r="G5" s="136" t="s">
        <v>157</v>
      </c>
      <c r="H5" s="29"/>
      <c r="I5" s="49"/>
      <c r="J5" s="49"/>
      <c r="K5" s="30"/>
      <c r="L5" s="29"/>
      <c r="M5" s="49"/>
      <c r="N5" s="49"/>
      <c r="O5" s="29"/>
      <c r="P5" s="29"/>
      <c r="Q5" s="29"/>
      <c r="R5" s="49"/>
      <c r="S5" s="49"/>
      <c r="T5" s="39"/>
      <c r="U5" s="39"/>
      <c r="V5" s="29"/>
      <c r="W5" s="29"/>
      <c r="X5" s="57" t="s">
        <v>158</v>
      </c>
    </row>
    <row r="6" spans="1:24" s="37" customFormat="1" ht="51" hidden="1">
      <c r="A6" s="134"/>
      <c r="B6" s="134"/>
      <c r="C6" s="137"/>
      <c r="D6" s="50" t="s">
        <v>159</v>
      </c>
      <c r="E6" s="137"/>
      <c r="F6" s="47" t="s">
        <v>160</v>
      </c>
      <c r="G6" s="137"/>
      <c r="H6" s="29"/>
      <c r="I6" s="49"/>
      <c r="J6" s="29"/>
      <c r="K6" s="30"/>
      <c r="L6" s="29"/>
      <c r="M6" s="49"/>
      <c r="N6" s="49"/>
      <c r="O6" s="29"/>
      <c r="P6" s="29"/>
      <c r="Q6" s="29"/>
      <c r="R6" s="49"/>
      <c r="S6" s="49"/>
      <c r="T6" s="39"/>
      <c r="U6" s="39"/>
      <c r="V6" s="29"/>
      <c r="W6" s="29"/>
      <c r="X6" s="40"/>
    </row>
    <row r="7" spans="1:24" s="37" customFormat="1" ht="63.75" hidden="1">
      <c r="A7" s="134"/>
      <c r="B7" s="134"/>
      <c r="C7" s="137"/>
      <c r="D7" s="50" t="s">
        <v>161</v>
      </c>
      <c r="E7" s="137"/>
      <c r="F7" s="47" t="s">
        <v>162</v>
      </c>
      <c r="G7" s="137"/>
      <c r="H7" s="29"/>
      <c r="I7" s="49"/>
      <c r="J7" s="29"/>
      <c r="K7" s="30"/>
      <c r="L7" s="29"/>
      <c r="M7" s="49"/>
      <c r="N7" s="49"/>
      <c r="O7" s="29"/>
      <c r="P7" s="29"/>
      <c r="Q7" s="29"/>
      <c r="R7" s="49"/>
      <c r="S7" s="49"/>
      <c r="T7" s="39"/>
      <c r="U7" s="39"/>
      <c r="V7" s="29"/>
      <c r="W7" s="29"/>
    </row>
    <row r="8" spans="1:24" s="41" customFormat="1" ht="38.25" hidden="1">
      <c r="A8" s="134"/>
      <c r="B8" s="134"/>
      <c r="C8" s="137"/>
      <c r="D8" s="50" t="s">
        <v>163</v>
      </c>
      <c r="E8" s="137"/>
      <c r="F8" s="47" t="s">
        <v>164</v>
      </c>
      <c r="G8" s="137"/>
      <c r="H8" s="29"/>
      <c r="I8" s="49"/>
      <c r="J8" s="29"/>
      <c r="K8" s="31"/>
      <c r="L8" s="29"/>
      <c r="M8" s="49"/>
      <c r="N8" s="49"/>
      <c r="O8" s="29"/>
      <c r="P8" s="29"/>
      <c r="Q8" s="29"/>
      <c r="R8" s="49"/>
      <c r="S8" s="49"/>
      <c r="T8" s="39"/>
      <c r="U8" s="39"/>
      <c r="V8" s="29"/>
      <c r="W8" s="29"/>
      <c r="X8" s="58"/>
    </row>
    <row r="9" spans="1:24" s="41" customFormat="1" ht="93.75" hidden="1" customHeight="1">
      <c r="A9" s="135"/>
      <c r="B9" s="135"/>
      <c r="C9" s="138"/>
      <c r="D9" s="50" t="s">
        <v>165</v>
      </c>
      <c r="E9" s="138"/>
      <c r="F9" s="47" t="s">
        <v>166</v>
      </c>
      <c r="G9" s="138"/>
      <c r="H9" s="29"/>
      <c r="I9" s="49"/>
      <c r="J9" s="29"/>
      <c r="K9" s="31"/>
      <c r="L9" s="29"/>
      <c r="M9" s="49"/>
      <c r="N9" s="49"/>
      <c r="O9" s="29"/>
      <c r="P9" s="29"/>
      <c r="Q9" s="29"/>
      <c r="R9" s="49"/>
      <c r="S9" s="49"/>
      <c r="T9" s="39"/>
      <c r="U9" s="39"/>
      <c r="V9" s="29"/>
      <c r="W9" s="29"/>
      <c r="X9" s="58"/>
    </row>
    <row r="10" spans="1:24" ht="25.5" hidden="1">
      <c r="A10" s="122">
        <v>2</v>
      </c>
      <c r="B10" s="122" t="s">
        <v>167</v>
      </c>
      <c r="C10" s="106" t="s">
        <v>168</v>
      </c>
      <c r="D10" s="47" t="s">
        <v>169</v>
      </c>
      <c r="E10" s="119" t="s">
        <v>170</v>
      </c>
      <c r="F10" s="25" t="s">
        <v>171</v>
      </c>
      <c r="G10" s="119" t="s">
        <v>172</v>
      </c>
      <c r="H10" s="47"/>
      <c r="I10" s="46"/>
      <c r="J10" s="33"/>
      <c r="K10" s="33"/>
      <c r="L10" s="33"/>
      <c r="M10" s="46"/>
      <c r="N10" s="46"/>
      <c r="O10" s="33"/>
      <c r="P10" s="33"/>
      <c r="Q10" s="33"/>
      <c r="R10" s="46"/>
      <c r="S10" s="46"/>
      <c r="T10" s="32"/>
      <c r="U10" s="32"/>
      <c r="V10" s="29"/>
      <c r="W10" s="33"/>
    </row>
    <row r="11" spans="1:24" ht="42" hidden="1" customHeight="1">
      <c r="A11" s="123"/>
      <c r="B11" s="123"/>
      <c r="C11" s="107"/>
      <c r="D11" s="47" t="s">
        <v>173</v>
      </c>
      <c r="E11" s="120"/>
      <c r="F11" s="47" t="s">
        <v>174</v>
      </c>
      <c r="G11" s="120"/>
      <c r="H11" s="47"/>
      <c r="I11" s="46"/>
      <c r="J11" s="33"/>
      <c r="K11" s="33"/>
      <c r="L11" s="33"/>
      <c r="M11" s="46"/>
      <c r="N11" s="46"/>
      <c r="O11" s="33"/>
      <c r="P11" s="33"/>
      <c r="Q11" s="33"/>
      <c r="R11" s="46"/>
      <c r="S11" s="46"/>
      <c r="T11" s="32"/>
      <c r="U11" s="32"/>
      <c r="V11" s="33"/>
      <c r="W11" s="33"/>
    </row>
    <row r="12" spans="1:24" ht="25.5" hidden="1">
      <c r="A12" s="123"/>
      <c r="B12" s="123"/>
      <c r="C12" s="107"/>
      <c r="D12" s="47" t="s">
        <v>175</v>
      </c>
      <c r="E12" s="120"/>
      <c r="F12" s="25" t="s">
        <v>176</v>
      </c>
      <c r="G12" s="120"/>
      <c r="H12" s="47"/>
      <c r="I12" s="46"/>
      <c r="J12" s="33"/>
      <c r="K12" s="33"/>
      <c r="L12" s="33"/>
      <c r="M12" s="46"/>
      <c r="N12" s="46"/>
      <c r="O12" s="33"/>
      <c r="P12" s="33"/>
      <c r="Q12" s="33"/>
      <c r="R12" s="46"/>
      <c r="S12" s="46"/>
      <c r="T12" s="32"/>
      <c r="U12" s="32"/>
      <c r="V12" s="33"/>
      <c r="W12" s="33"/>
    </row>
    <row r="13" spans="1:24" ht="38.25" hidden="1">
      <c r="A13" s="123"/>
      <c r="B13" s="123"/>
      <c r="C13" s="107"/>
      <c r="D13" s="47" t="s">
        <v>177</v>
      </c>
      <c r="E13" s="120"/>
      <c r="F13" s="25" t="s">
        <v>178</v>
      </c>
      <c r="G13" s="120"/>
      <c r="H13" s="47"/>
      <c r="I13" s="46"/>
      <c r="J13" s="33"/>
      <c r="K13" s="33"/>
      <c r="L13" s="33"/>
      <c r="M13" s="46"/>
      <c r="N13" s="46"/>
      <c r="O13" s="33"/>
      <c r="P13" s="33"/>
      <c r="Q13" s="33"/>
      <c r="R13" s="46"/>
      <c r="S13" s="46"/>
      <c r="T13" s="32"/>
      <c r="U13" s="32"/>
      <c r="V13" s="33"/>
      <c r="W13" s="33"/>
    </row>
    <row r="14" spans="1:24" ht="51" hidden="1">
      <c r="A14" s="124"/>
      <c r="B14" s="124"/>
      <c r="C14" s="108"/>
      <c r="D14" s="25" t="s">
        <v>179</v>
      </c>
      <c r="E14" s="121"/>
      <c r="F14" s="25" t="s">
        <v>180</v>
      </c>
      <c r="G14" s="121"/>
      <c r="H14" s="47"/>
      <c r="I14" s="46"/>
      <c r="J14" s="33"/>
      <c r="K14" s="33"/>
      <c r="L14" s="33"/>
      <c r="M14" s="46"/>
      <c r="N14" s="46"/>
      <c r="O14" s="33"/>
      <c r="P14" s="33"/>
      <c r="Q14" s="33"/>
      <c r="R14" s="46"/>
      <c r="S14" s="46"/>
      <c r="T14" s="32"/>
      <c r="U14" s="32"/>
      <c r="V14" s="33"/>
      <c r="W14" s="33"/>
    </row>
    <row r="15" spans="1:24" hidden="1">
      <c r="A15" s="122">
        <v>3</v>
      </c>
      <c r="B15" s="122" t="s">
        <v>181</v>
      </c>
      <c r="C15" s="106" t="s">
        <v>182</v>
      </c>
      <c r="D15" s="47" t="s">
        <v>175</v>
      </c>
      <c r="E15" s="119" t="s">
        <v>183</v>
      </c>
      <c r="F15" s="119" t="s">
        <v>184</v>
      </c>
      <c r="G15" s="106" t="s">
        <v>185</v>
      </c>
      <c r="H15" s="25"/>
      <c r="I15" s="46"/>
      <c r="J15" s="46"/>
      <c r="K15" s="46"/>
      <c r="L15" s="46"/>
      <c r="M15" s="46"/>
      <c r="N15" s="46"/>
      <c r="O15" s="46"/>
      <c r="P15" s="46"/>
      <c r="Q15" s="46"/>
      <c r="R15" s="46"/>
      <c r="S15" s="46"/>
      <c r="T15" s="32"/>
      <c r="U15" s="32"/>
      <c r="V15" s="33"/>
      <c r="W15" s="46"/>
    </row>
    <row r="16" spans="1:24" hidden="1">
      <c r="A16" s="123"/>
      <c r="B16" s="123"/>
      <c r="C16" s="107"/>
      <c r="D16" s="47" t="s">
        <v>173</v>
      </c>
      <c r="E16" s="120"/>
      <c r="F16" s="121"/>
      <c r="G16" s="107"/>
      <c r="H16" s="25"/>
      <c r="I16" s="46"/>
      <c r="J16" s="33"/>
      <c r="K16" s="33"/>
      <c r="L16" s="33"/>
      <c r="M16" s="46"/>
      <c r="N16" s="46"/>
      <c r="O16" s="33"/>
      <c r="P16" s="33"/>
      <c r="Q16" s="33"/>
      <c r="R16" s="46"/>
      <c r="S16" s="46"/>
      <c r="T16" s="32"/>
      <c r="U16" s="32"/>
      <c r="V16" s="46"/>
      <c r="W16" s="33"/>
    </row>
    <row r="17" spans="1:23" ht="51" hidden="1">
      <c r="A17" s="123"/>
      <c r="B17" s="123"/>
      <c r="C17" s="107"/>
      <c r="D17" s="47" t="s">
        <v>169</v>
      </c>
      <c r="E17" s="120"/>
      <c r="F17" s="47" t="s">
        <v>186</v>
      </c>
      <c r="G17" s="107"/>
      <c r="H17" s="25"/>
      <c r="I17" s="46"/>
      <c r="J17" s="33"/>
      <c r="K17" s="33"/>
      <c r="L17" s="33"/>
      <c r="M17" s="46"/>
      <c r="N17" s="46"/>
      <c r="O17" s="33"/>
      <c r="P17" s="33"/>
      <c r="Q17" s="33"/>
      <c r="R17" s="46"/>
      <c r="S17" s="46"/>
      <c r="T17" s="32"/>
      <c r="U17" s="32"/>
      <c r="V17" s="33"/>
      <c r="W17" s="33"/>
    </row>
    <row r="18" spans="1:23" ht="25.5" hidden="1">
      <c r="A18" s="123"/>
      <c r="B18" s="123"/>
      <c r="C18" s="107"/>
      <c r="D18" s="47" t="s">
        <v>187</v>
      </c>
      <c r="E18" s="120"/>
      <c r="F18" s="119" t="s">
        <v>188</v>
      </c>
      <c r="G18" s="107"/>
      <c r="H18" s="25"/>
      <c r="I18" s="46"/>
      <c r="J18" s="33"/>
      <c r="K18" s="33"/>
      <c r="L18" s="33"/>
      <c r="M18" s="46"/>
      <c r="N18" s="46"/>
      <c r="O18" s="33"/>
      <c r="P18" s="33"/>
      <c r="Q18" s="33"/>
      <c r="R18" s="46"/>
      <c r="S18" s="46"/>
      <c r="T18" s="32"/>
      <c r="U18" s="32"/>
      <c r="V18" s="33"/>
      <c r="W18" s="33"/>
    </row>
    <row r="19" spans="1:23" hidden="1">
      <c r="A19" s="123"/>
      <c r="B19" s="123"/>
      <c r="C19" s="107"/>
      <c r="D19" s="47" t="s">
        <v>189</v>
      </c>
      <c r="E19" s="120"/>
      <c r="F19" s="120"/>
      <c r="G19" s="107"/>
      <c r="H19" s="25"/>
      <c r="I19" s="46"/>
      <c r="J19" s="33"/>
      <c r="K19" s="33"/>
      <c r="L19" s="33"/>
      <c r="M19" s="46"/>
      <c r="N19" s="46"/>
      <c r="O19" s="33"/>
      <c r="P19" s="33"/>
      <c r="Q19" s="33"/>
      <c r="R19" s="46"/>
      <c r="S19" s="46"/>
      <c r="T19" s="32"/>
      <c r="U19" s="32"/>
      <c r="V19" s="33"/>
      <c r="W19" s="33"/>
    </row>
    <row r="20" spans="1:23" ht="38.25" hidden="1">
      <c r="A20" s="123"/>
      <c r="B20" s="123"/>
      <c r="C20" s="107"/>
      <c r="D20" s="47" t="s">
        <v>190</v>
      </c>
      <c r="E20" s="120"/>
      <c r="F20" s="121"/>
      <c r="G20" s="107"/>
      <c r="H20" s="25"/>
      <c r="I20" s="46"/>
      <c r="J20" s="33"/>
      <c r="K20" s="33"/>
      <c r="L20" s="33"/>
      <c r="M20" s="46"/>
      <c r="N20" s="46"/>
      <c r="O20" s="33"/>
      <c r="P20" s="33"/>
      <c r="Q20" s="33"/>
      <c r="R20" s="46"/>
      <c r="S20" s="46"/>
      <c r="T20" s="32"/>
      <c r="U20" s="32"/>
      <c r="V20" s="33"/>
      <c r="W20" s="33"/>
    </row>
    <row r="21" spans="1:23" ht="38.25" hidden="1">
      <c r="A21" s="123"/>
      <c r="B21" s="123"/>
      <c r="C21" s="107"/>
      <c r="D21" s="47" t="s">
        <v>191</v>
      </c>
      <c r="E21" s="120"/>
      <c r="F21" s="119" t="s">
        <v>192</v>
      </c>
      <c r="G21" s="107"/>
      <c r="H21" s="25"/>
      <c r="I21" s="46"/>
      <c r="J21" s="33"/>
      <c r="K21" s="33"/>
      <c r="L21" s="33"/>
      <c r="M21" s="46"/>
      <c r="N21" s="46"/>
      <c r="O21" s="33"/>
      <c r="P21" s="33"/>
      <c r="Q21" s="33"/>
      <c r="R21" s="46"/>
      <c r="S21" s="46"/>
      <c r="T21" s="32"/>
      <c r="U21" s="32"/>
      <c r="V21" s="33"/>
      <c r="W21" s="33"/>
    </row>
    <row r="22" spans="1:23" ht="25.5" hidden="1">
      <c r="A22" s="123"/>
      <c r="B22" s="123"/>
      <c r="C22" s="107"/>
      <c r="D22" s="47" t="s">
        <v>193</v>
      </c>
      <c r="E22" s="120"/>
      <c r="F22" s="121"/>
      <c r="G22" s="107"/>
      <c r="H22" s="25"/>
      <c r="I22" s="46"/>
      <c r="J22" s="33"/>
      <c r="K22" s="33"/>
      <c r="L22" s="33"/>
      <c r="M22" s="46"/>
      <c r="N22" s="46"/>
      <c r="O22" s="33"/>
      <c r="P22" s="33"/>
      <c r="Q22" s="33"/>
      <c r="R22" s="46"/>
      <c r="S22" s="46"/>
      <c r="T22" s="32"/>
      <c r="U22" s="32"/>
      <c r="V22" s="33"/>
      <c r="W22" s="33"/>
    </row>
    <row r="23" spans="1:23" ht="51" hidden="1">
      <c r="A23" s="123"/>
      <c r="B23" s="123"/>
      <c r="C23" s="107"/>
      <c r="D23" s="47" t="s">
        <v>194</v>
      </c>
      <c r="E23" s="120"/>
      <c r="F23" s="47" t="s">
        <v>195</v>
      </c>
      <c r="G23" s="107"/>
      <c r="H23" s="25"/>
      <c r="I23" s="46"/>
      <c r="J23" s="33"/>
      <c r="K23" s="33"/>
      <c r="L23" s="33"/>
      <c r="M23" s="46"/>
      <c r="N23" s="46"/>
      <c r="O23" s="33"/>
      <c r="P23" s="33"/>
      <c r="Q23" s="33"/>
      <c r="R23" s="46"/>
      <c r="S23" s="46"/>
      <c r="T23" s="32"/>
      <c r="U23" s="32"/>
      <c r="V23" s="33"/>
      <c r="W23" s="33"/>
    </row>
    <row r="24" spans="1:23" ht="38.25" hidden="1">
      <c r="A24" s="124"/>
      <c r="B24" s="124"/>
      <c r="C24" s="108"/>
      <c r="D24" s="47" t="s">
        <v>196</v>
      </c>
      <c r="E24" s="121"/>
      <c r="F24" s="47" t="s">
        <v>197</v>
      </c>
      <c r="G24" s="108"/>
      <c r="H24" s="25"/>
      <c r="I24" s="46"/>
      <c r="J24" s="33"/>
      <c r="K24" s="33"/>
      <c r="L24" s="33"/>
      <c r="M24" s="46"/>
      <c r="N24" s="46"/>
      <c r="O24" s="33"/>
      <c r="P24" s="33"/>
      <c r="Q24" s="33"/>
      <c r="R24" s="46"/>
      <c r="S24" s="46"/>
      <c r="T24" s="32"/>
      <c r="U24" s="32"/>
      <c r="V24" s="33"/>
      <c r="W24" s="33"/>
    </row>
    <row r="25" spans="1:23" ht="38.25" hidden="1">
      <c r="A25" s="122">
        <v>4</v>
      </c>
      <c r="B25" s="122" t="s">
        <v>198</v>
      </c>
      <c r="C25" s="106" t="s">
        <v>153</v>
      </c>
      <c r="D25" s="47" t="s">
        <v>173</v>
      </c>
      <c r="E25" s="119" t="s">
        <v>199</v>
      </c>
      <c r="F25" s="47" t="s">
        <v>200</v>
      </c>
      <c r="G25" s="106" t="s">
        <v>201</v>
      </c>
      <c r="H25" s="25"/>
      <c r="I25" s="46"/>
      <c r="J25" s="33"/>
      <c r="K25" s="33"/>
      <c r="L25" s="33"/>
      <c r="M25" s="46"/>
      <c r="N25" s="46"/>
      <c r="O25" s="33"/>
      <c r="P25" s="33"/>
      <c r="Q25" s="33"/>
      <c r="R25" s="46"/>
      <c r="S25" s="46"/>
      <c r="T25" s="32"/>
      <c r="U25" s="32"/>
      <c r="V25" s="33"/>
      <c r="W25" s="33"/>
    </row>
    <row r="26" spans="1:23" ht="38.25" hidden="1">
      <c r="A26" s="123"/>
      <c r="B26" s="123"/>
      <c r="C26" s="107"/>
      <c r="D26" s="47" t="s">
        <v>175</v>
      </c>
      <c r="E26" s="120"/>
      <c r="F26" s="47" t="s">
        <v>202</v>
      </c>
      <c r="G26" s="107"/>
      <c r="H26" s="25"/>
      <c r="I26" s="46"/>
      <c r="J26" s="33"/>
      <c r="K26" s="33"/>
      <c r="L26" s="33"/>
      <c r="M26" s="46"/>
      <c r="N26" s="46"/>
      <c r="O26" s="33"/>
      <c r="P26" s="33"/>
      <c r="Q26" s="33"/>
      <c r="R26" s="46"/>
      <c r="S26" s="46"/>
      <c r="T26" s="32"/>
      <c r="U26" s="32"/>
      <c r="V26" s="33"/>
      <c r="W26" s="33"/>
    </row>
    <row r="27" spans="1:23" ht="102" hidden="1">
      <c r="A27" s="123"/>
      <c r="B27" s="123"/>
      <c r="C27" s="107"/>
      <c r="D27" s="47" t="s">
        <v>203</v>
      </c>
      <c r="E27" s="120"/>
      <c r="F27" s="47" t="s">
        <v>204</v>
      </c>
      <c r="G27" s="107"/>
      <c r="H27" s="25"/>
      <c r="I27" s="46"/>
      <c r="J27" s="33"/>
      <c r="K27" s="33"/>
      <c r="L27" s="33"/>
      <c r="M27" s="46"/>
      <c r="N27" s="46"/>
      <c r="O27" s="33"/>
      <c r="P27" s="33"/>
      <c r="Q27" s="33"/>
      <c r="R27" s="46"/>
      <c r="S27" s="46"/>
      <c r="T27" s="32"/>
      <c r="U27" s="32"/>
      <c r="V27" s="33"/>
      <c r="W27" s="33"/>
    </row>
    <row r="28" spans="1:23" ht="63.75" hidden="1">
      <c r="A28" s="124"/>
      <c r="B28" s="124"/>
      <c r="C28" s="108"/>
      <c r="D28" s="47" t="s">
        <v>205</v>
      </c>
      <c r="E28" s="121"/>
      <c r="F28" s="47" t="s">
        <v>206</v>
      </c>
      <c r="G28" s="108"/>
      <c r="H28" s="25"/>
      <c r="I28" s="46"/>
      <c r="J28" s="33"/>
      <c r="K28" s="33"/>
      <c r="L28" s="33"/>
      <c r="M28" s="46"/>
      <c r="N28" s="46"/>
      <c r="O28" s="33"/>
      <c r="P28" s="33"/>
      <c r="Q28" s="33"/>
      <c r="R28" s="46"/>
      <c r="S28" s="46"/>
      <c r="T28" s="32"/>
      <c r="U28" s="32"/>
      <c r="V28" s="33"/>
      <c r="W28" s="33"/>
    </row>
    <row r="29" spans="1:23" hidden="1">
      <c r="A29" s="122">
        <v>5</v>
      </c>
      <c r="B29" s="122" t="s">
        <v>207</v>
      </c>
      <c r="C29" s="119" t="s">
        <v>208</v>
      </c>
      <c r="D29" s="47" t="s">
        <v>189</v>
      </c>
      <c r="E29" s="119" t="s">
        <v>209</v>
      </c>
      <c r="F29" s="47" t="s">
        <v>210</v>
      </c>
      <c r="G29" s="106" t="s">
        <v>211</v>
      </c>
      <c r="H29" s="25"/>
      <c r="I29" s="46"/>
      <c r="J29" s="33"/>
      <c r="K29" s="33"/>
      <c r="L29" s="33"/>
      <c r="M29" s="46"/>
      <c r="N29" s="46"/>
      <c r="O29" s="33"/>
      <c r="P29" s="33"/>
      <c r="Q29" s="33"/>
      <c r="R29" s="46"/>
      <c r="S29" s="46"/>
      <c r="T29" s="32"/>
      <c r="U29" s="32"/>
      <c r="V29" s="33"/>
      <c r="W29" s="33"/>
    </row>
    <row r="30" spans="1:23" hidden="1">
      <c r="A30" s="123"/>
      <c r="B30" s="123"/>
      <c r="C30" s="120"/>
      <c r="D30" s="47" t="s">
        <v>169</v>
      </c>
      <c r="E30" s="120"/>
      <c r="F30" s="119" t="s">
        <v>212</v>
      </c>
      <c r="G30" s="107"/>
      <c r="H30" s="25"/>
      <c r="I30" s="46"/>
      <c r="J30" s="33"/>
      <c r="K30" s="33"/>
      <c r="L30" s="33"/>
      <c r="M30" s="46"/>
      <c r="N30" s="46"/>
      <c r="O30" s="33"/>
      <c r="P30" s="33"/>
      <c r="Q30" s="33"/>
      <c r="R30" s="46"/>
      <c r="S30" s="46"/>
      <c r="T30" s="32"/>
      <c r="U30" s="32"/>
      <c r="V30" s="33"/>
      <c r="W30" s="33"/>
    </row>
    <row r="31" spans="1:23" ht="25.5" hidden="1">
      <c r="A31" s="123"/>
      <c r="B31" s="123"/>
      <c r="C31" s="120"/>
      <c r="D31" s="47" t="s">
        <v>187</v>
      </c>
      <c r="E31" s="120"/>
      <c r="F31" s="121"/>
      <c r="G31" s="107"/>
      <c r="H31" s="25"/>
      <c r="I31" s="46"/>
      <c r="J31" s="33"/>
      <c r="K31" s="33"/>
      <c r="L31" s="33"/>
      <c r="M31" s="46"/>
      <c r="N31" s="46"/>
      <c r="O31" s="33"/>
      <c r="P31" s="33"/>
      <c r="Q31" s="33"/>
      <c r="R31" s="46"/>
      <c r="S31" s="46"/>
      <c r="T31" s="32"/>
      <c r="U31" s="32"/>
      <c r="V31" s="33"/>
      <c r="W31" s="33"/>
    </row>
    <row r="32" spans="1:23" hidden="1">
      <c r="A32" s="123"/>
      <c r="B32" s="123"/>
      <c r="C32" s="120"/>
      <c r="D32" s="47" t="s">
        <v>173</v>
      </c>
      <c r="E32" s="120"/>
      <c r="F32" s="119" t="s">
        <v>213</v>
      </c>
      <c r="G32" s="107"/>
      <c r="H32" s="25"/>
      <c r="I32" s="46"/>
      <c r="J32" s="33"/>
      <c r="K32" s="33"/>
      <c r="L32" s="33"/>
      <c r="M32" s="46"/>
      <c r="N32" s="46"/>
      <c r="O32" s="33"/>
      <c r="P32" s="33"/>
      <c r="Q32" s="33"/>
      <c r="R32" s="46"/>
      <c r="S32" s="46"/>
      <c r="T32" s="32"/>
      <c r="U32" s="32"/>
      <c r="V32" s="33"/>
      <c r="W32" s="33"/>
    </row>
    <row r="33" spans="1:23" hidden="1">
      <c r="A33" s="123"/>
      <c r="B33" s="123"/>
      <c r="C33" s="120"/>
      <c r="D33" s="47" t="s">
        <v>175</v>
      </c>
      <c r="E33" s="120"/>
      <c r="F33" s="121"/>
      <c r="G33" s="107"/>
      <c r="H33" s="25"/>
      <c r="I33" s="46"/>
      <c r="J33" s="33"/>
      <c r="K33" s="33"/>
      <c r="L33" s="33"/>
      <c r="M33" s="46"/>
      <c r="N33" s="46"/>
      <c r="O33" s="33"/>
      <c r="P33" s="33"/>
      <c r="Q33" s="33"/>
      <c r="R33" s="46"/>
      <c r="S33" s="46"/>
      <c r="T33" s="32"/>
      <c r="U33" s="32"/>
      <c r="V33" s="33"/>
      <c r="W33" s="33"/>
    </row>
    <row r="34" spans="1:23" ht="38.25" hidden="1" customHeight="1">
      <c r="A34" s="123"/>
      <c r="B34" s="123"/>
      <c r="C34" s="120"/>
      <c r="D34" s="47" t="s">
        <v>214</v>
      </c>
      <c r="E34" s="120"/>
      <c r="F34" s="119" t="s">
        <v>213</v>
      </c>
      <c r="G34" s="107"/>
      <c r="H34" s="25"/>
      <c r="I34" s="46"/>
      <c r="J34" s="33"/>
      <c r="K34" s="33"/>
      <c r="L34" s="33"/>
      <c r="M34" s="46"/>
      <c r="N34" s="46"/>
      <c r="O34" s="33"/>
      <c r="P34" s="33"/>
      <c r="Q34" s="33"/>
      <c r="R34" s="46"/>
      <c r="S34" s="46"/>
      <c r="T34" s="32"/>
      <c r="U34" s="32"/>
      <c r="V34" s="33"/>
      <c r="W34" s="33"/>
    </row>
    <row r="35" spans="1:23" ht="63.75" hidden="1">
      <c r="A35" s="123"/>
      <c r="B35" s="123"/>
      <c r="C35" s="120"/>
      <c r="D35" s="47" t="s">
        <v>215</v>
      </c>
      <c r="E35" s="120"/>
      <c r="F35" s="121"/>
      <c r="G35" s="107"/>
      <c r="H35" s="25"/>
      <c r="I35" s="46"/>
      <c r="J35" s="33"/>
      <c r="K35" s="33"/>
      <c r="L35" s="33"/>
      <c r="M35" s="46"/>
      <c r="N35" s="46"/>
      <c r="O35" s="33"/>
      <c r="P35" s="33"/>
      <c r="Q35" s="33"/>
      <c r="R35" s="46"/>
      <c r="S35" s="46"/>
      <c r="T35" s="32"/>
      <c r="U35" s="32"/>
      <c r="V35" s="33"/>
      <c r="W35" s="33"/>
    </row>
    <row r="36" spans="1:23" ht="25.5" hidden="1">
      <c r="A36" s="123"/>
      <c r="B36" s="123"/>
      <c r="C36" s="120"/>
      <c r="D36" s="47" t="s">
        <v>216</v>
      </c>
      <c r="E36" s="120"/>
      <c r="F36" s="119" t="s">
        <v>217</v>
      </c>
      <c r="G36" s="107"/>
      <c r="H36" s="25"/>
      <c r="I36" s="46"/>
      <c r="J36" s="33"/>
      <c r="K36" s="33"/>
      <c r="L36" s="33"/>
      <c r="M36" s="46"/>
      <c r="N36" s="46"/>
      <c r="O36" s="33"/>
      <c r="P36" s="33"/>
      <c r="Q36" s="33"/>
      <c r="R36" s="46"/>
      <c r="S36" s="46"/>
      <c r="T36" s="32"/>
      <c r="U36" s="32"/>
      <c r="V36" s="33"/>
      <c r="W36" s="33"/>
    </row>
    <row r="37" spans="1:23" ht="25.5" hidden="1">
      <c r="A37" s="123"/>
      <c r="B37" s="123"/>
      <c r="C37" s="120"/>
      <c r="D37" s="47" t="s">
        <v>218</v>
      </c>
      <c r="E37" s="120"/>
      <c r="F37" s="121"/>
      <c r="G37" s="107"/>
      <c r="H37" s="25"/>
      <c r="I37" s="46"/>
      <c r="J37" s="33"/>
      <c r="K37" s="33"/>
      <c r="L37" s="33"/>
      <c r="M37" s="46"/>
      <c r="N37" s="46"/>
      <c r="O37" s="33"/>
      <c r="P37" s="33"/>
      <c r="Q37" s="33"/>
      <c r="R37" s="46"/>
      <c r="S37" s="46"/>
      <c r="T37" s="32"/>
      <c r="U37" s="32"/>
      <c r="V37" s="33"/>
      <c r="W37" s="33"/>
    </row>
    <row r="38" spans="1:23" ht="38.25" hidden="1">
      <c r="A38" s="123"/>
      <c r="B38" s="123"/>
      <c r="C38" s="120"/>
      <c r="D38" s="47" t="s">
        <v>219</v>
      </c>
      <c r="E38" s="120"/>
      <c r="F38" s="119" t="s">
        <v>220</v>
      </c>
      <c r="G38" s="107"/>
      <c r="H38" s="25"/>
      <c r="I38" s="46"/>
      <c r="J38" s="33"/>
      <c r="K38" s="33"/>
      <c r="L38" s="33"/>
      <c r="M38" s="46"/>
      <c r="N38" s="46"/>
      <c r="O38" s="33"/>
      <c r="P38" s="33"/>
      <c r="Q38" s="33"/>
      <c r="R38" s="46"/>
      <c r="S38" s="46"/>
      <c r="T38" s="32"/>
      <c r="U38" s="32"/>
      <c r="V38" s="33"/>
      <c r="W38" s="33"/>
    </row>
    <row r="39" spans="1:23" ht="25.5" hidden="1">
      <c r="A39" s="124"/>
      <c r="B39" s="124"/>
      <c r="C39" s="121"/>
      <c r="D39" s="47" t="s">
        <v>221</v>
      </c>
      <c r="E39" s="121"/>
      <c r="F39" s="121"/>
      <c r="G39" s="108"/>
      <c r="H39" s="25"/>
      <c r="I39" s="46"/>
      <c r="J39" s="33"/>
      <c r="K39" s="33"/>
      <c r="L39" s="33"/>
      <c r="M39" s="46"/>
      <c r="N39" s="46"/>
      <c r="O39" s="33"/>
      <c r="P39" s="33"/>
      <c r="Q39" s="33"/>
      <c r="R39" s="46"/>
      <c r="S39" s="46"/>
      <c r="T39" s="32"/>
      <c r="U39" s="32"/>
      <c r="V39" s="33"/>
      <c r="W39" s="33"/>
    </row>
    <row r="40" spans="1:23" ht="25.5">
      <c r="A40" s="126">
        <v>6</v>
      </c>
      <c r="B40" s="127" t="s">
        <v>222</v>
      </c>
      <c r="C40" s="128" t="s">
        <v>223</v>
      </c>
      <c r="D40" s="128" t="s">
        <v>173</v>
      </c>
      <c r="E40" s="128" t="s">
        <v>224</v>
      </c>
      <c r="F40" s="25" t="s">
        <v>225</v>
      </c>
      <c r="G40" s="128" t="s">
        <v>226</v>
      </c>
      <c r="H40" s="25"/>
      <c r="I40" s="46"/>
      <c r="J40" s="33"/>
      <c r="K40" s="33"/>
      <c r="L40" s="33"/>
      <c r="M40" s="46"/>
      <c r="N40" s="46"/>
      <c r="O40" s="33"/>
      <c r="P40" s="33"/>
      <c r="Q40" s="33"/>
      <c r="R40" s="46"/>
      <c r="S40" s="46"/>
      <c r="T40" s="32"/>
      <c r="U40" s="32"/>
      <c r="V40" s="33"/>
      <c r="W40" s="33"/>
    </row>
    <row r="41" spans="1:23" ht="56.25" customHeight="1">
      <c r="A41" s="126"/>
      <c r="B41" s="127"/>
      <c r="C41" s="128"/>
      <c r="D41" s="128"/>
      <c r="E41" s="128"/>
      <c r="F41" s="25" t="s">
        <v>227</v>
      </c>
      <c r="G41" s="128"/>
      <c r="H41" s="25"/>
      <c r="I41" s="46"/>
      <c r="J41" s="33"/>
      <c r="K41" s="33"/>
      <c r="L41" s="33"/>
      <c r="M41" s="46"/>
      <c r="N41" s="46"/>
      <c r="O41" s="33"/>
      <c r="P41" s="33"/>
      <c r="Q41" s="33"/>
      <c r="R41" s="46"/>
      <c r="S41" s="46"/>
      <c r="T41" s="32"/>
      <c r="U41" s="32"/>
      <c r="V41" s="33"/>
      <c r="W41" s="33"/>
    </row>
    <row r="42" spans="1:23" ht="30.75" customHeight="1">
      <c r="A42" s="126"/>
      <c r="B42" s="127"/>
      <c r="C42" s="128"/>
      <c r="D42" s="128" t="s">
        <v>169</v>
      </c>
      <c r="E42" s="128"/>
      <c r="F42" s="25" t="s">
        <v>228</v>
      </c>
      <c r="G42" s="128"/>
      <c r="H42" s="25"/>
      <c r="I42" s="46"/>
      <c r="J42" s="33"/>
      <c r="K42" s="33"/>
      <c r="L42" s="33"/>
      <c r="M42" s="46"/>
      <c r="N42" s="46"/>
      <c r="O42" s="33"/>
      <c r="P42" s="33"/>
      <c r="Q42" s="33"/>
      <c r="R42" s="46"/>
      <c r="S42" s="46"/>
      <c r="T42" s="32"/>
      <c r="U42" s="32"/>
      <c r="V42" s="33"/>
      <c r="W42" s="33"/>
    </row>
    <row r="43" spans="1:23" ht="63.75">
      <c r="A43" s="126"/>
      <c r="B43" s="127"/>
      <c r="C43" s="128"/>
      <c r="D43" s="128"/>
      <c r="E43" s="128"/>
      <c r="F43" s="25" t="s">
        <v>229</v>
      </c>
      <c r="G43" s="128"/>
      <c r="H43" s="25"/>
      <c r="I43" s="46"/>
      <c r="J43" s="33"/>
      <c r="K43" s="33"/>
      <c r="L43" s="33"/>
      <c r="M43" s="46"/>
      <c r="N43" s="46"/>
      <c r="O43" s="33"/>
      <c r="P43" s="33"/>
      <c r="Q43" s="33"/>
      <c r="R43" s="46"/>
      <c r="S43" s="46"/>
      <c r="T43" s="32"/>
      <c r="U43" s="32"/>
      <c r="V43" s="33"/>
      <c r="W43" s="33"/>
    </row>
    <row r="44" spans="1:23" ht="59.25" customHeight="1">
      <c r="A44" s="126"/>
      <c r="B44" s="127"/>
      <c r="C44" s="128"/>
      <c r="D44" s="106" t="s">
        <v>189</v>
      </c>
      <c r="E44" s="128"/>
      <c r="F44" s="25" t="s">
        <v>230</v>
      </c>
      <c r="G44" s="128"/>
      <c r="H44" s="25"/>
      <c r="I44" s="46"/>
      <c r="J44" s="33"/>
      <c r="K44" s="33"/>
      <c r="L44" s="33"/>
      <c r="M44" s="46"/>
      <c r="N44" s="46"/>
      <c r="O44" s="33"/>
      <c r="P44" s="33"/>
      <c r="Q44" s="33"/>
      <c r="R44" s="46"/>
      <c r="S44" s="46"/>
      <c r="T44" s="32"/>
      <c r="U44" s="32"/>
      <c r="V44" s="33"/>
      <c r="W44" s="33"/>
    </row>
    <row r="45" spans="1:23" ht="59.25" customHeight="1">
      <c r="A45" s="126"/>
      <c r="B45" s="127"/>
      <c r="C45" s="128"/>
      <c r="D45" s="107"/>
      <c r="E45" s="128"/>
      <c r="F45" s="112" t="s">
        <v>231</v>
      </c>
      <c r="G45" s="128"/>
      <c r="H45" s="59" t="s">
        <v>232</v>
      </c>
      <c r="I45" s="60"/>
      <c r="J45" s="60"/>
      <c r="K45" s="60" t="s">
        <v>233</v>
      </c>
      <c r="L45" s="61" t="s">
        <v>234</v>
      </c>
      <c r="M45" s="61" t="s">
        <v>235</v>
      </c>
      <c r="N45" s="61" t="s">
        <v>235</v>
      </c>
      <c r="O45" s="61" t="s">
        <v>236</v>
      </c>
      <c r="P45" s="61" t="s">
        <v>237</v>
      </c>
      <c r="Q45" s="61" t="s">
        <v>238</v>
      </c>
      <c r="R45" s="61" t="s">
        <v>239</v>
      </c>
      <c r="S45" s="61" t="s">
        <v>239</v>
      </c>
      <c r="T45" s="62">
        <v>44564</v>
      </c>
      <c r="U45" s="62">
        <v>44615</v>
      </c>
      <c r="V45" s="33"/>
      <c r="W45" s="33"/>
    </row>
    <row r="46" spans="1:23" ht="23.45" customHeight="1">
      <c r="A46" s="126"/>
      <c r="B46" s="127"/>
      <c r="C46" s="128"/>
      <c r="D46" s="107"/>
      <c r="E46" s="128"/>
      <c r="F46" s="113"/>
      <c r="G46" s="128"/>
      <c r="H46" s="115" t="s">
        <v>240</v>
      </c>
      <c r="I46" s="60"/>
      <c r="J46" s="60"/>
      <c r="K46" s="63" t="s">
        <v>241</v>
      </c>
      <c r="L46" s="115" t="s">
        <v>234</v>
      </c>
      <c r="M46" s="115" t="s">
        <v>235</v>
      </c>
      <c r="N46" s="115" t="s">
        <v>235</v>
      </c>
      <c r="O46" s="115" t="s">
        <v>236</v>
      </c>
      <c r="P46" s="115" t="s">
        <v>237</v>
      </c>
      <c r="Q46" s="115" t="s">
        <v>242</v>
      </c>
      <c r="R46" s="115" t="s">
        <v>243</v>
      </c>
      <c r="S46" s="115" t="s">
        <v>244</v>
      </c>
      <c r="T46" s="109">
        <v>44565</v>
      </c>
      <c r="U46" s="109">
        <v>44926</v>
      </c>
      <c r="V46" s="33"/>
      <c r="W46" s="33"/>
    </row>
    <row r="47" spans="1:23" ht="54" customHeight="1">
      <c r="A47" s="126"/>
      <c r="B47" s="127"/>
      <c r="C47" s="128"/>
      <c r="D47" s="107"/>
      <c r="E47" s="128"/>
      <c r="F47" s="113"/>
      <c r="G47" s="128"/>
      <c r="H47" s="116"/>
      <c r="I47" s="60"/>
      <c r="J47" s="60"/>
      <c r="K47" s="63" t="s">
        <v>245</v>
      </c>
      <c r="L47" s="116"/>
      <c r="M47" s="116"/>
      <c r="N47" s="116"/>
      <c r="O47" s="116"/>
      <c r="P47" s="116"/>
      <c r="Q47" s="116"/>
      <c r="R47" s="116"/>
      <c r="S47" s="116"/>
      <c r="T47" s="110"/>
      <c r="U47" s="110"/>
      <c r="V47" s="33"/>
      <c r="W47" s="33"/>
    </row>
    <row r="48" spans="1:23" ht="57.75" customHeight="1">
      <c r="A48" s="126"/>
      <c r="B48" s="127"/>
      <c r="C48" s="128"/>
      <c r="D48" s="107"/>
      <c r="E48" s="128"/>
      <c r="F48" s="113"/>
      <c r="G48" s="128"/>
      <c r="H48" s="116"/>
      <c r="I48" s="60"/>
      <c r="J48" s="60"/>
      <c r="K48" s="63" t="s">
        <v>246</v>
      </c>
      <c r="L48" s="116"/>
      <c r="M48" s="116"/>
      <c r="N48" s="116"/>
      <c r="O48" s="116"/>
      <c r="P48" s="116"/>
      <c r="Q48" s="116"/>
      <c r="R48" s="116"/>
      <c r="S48" s="116"/>
      <c r="T48" s="110"/>
      <c r="U48" s="110"/>
      <c r="V48" s="33"/>
      <c r="W48" s="33"/>
    </row>
    <row r="49" spans="1:23" ht="32.1" customHeight="1">
      <c r="A49" s="126"/>
      <c r="B49" s="127"/>
      <c r="C49" s="128"/>
      <c r="D49" s="107"/>
      <c r="E49" s="128"/>
      <c r="F49" s="113"/>
      <c r="G49" s="128"/>
      <c r="H49" s="116"/>
      <c r="I49" s="60"/>
      <c r="J49" s="60"/>
      <c r="K49" s="63" t="s">
        <v>247</v>
      </c>
      <c r="L49" s="116"/>
      <c r="M49" s="116"/>
      <c r="N49" s="116"/>
      <c r="O49" s="116"/>
      <c r="P49" s="116"/>
      <c r="Q49" s="116"/>
      <c r="R49" s="116"/>
      <c r="S49" s="116"/>
      <c r="T49" s="110"/>
      <c r="U49" s="110"/>
      <c r="V49" s="33"/>
      <c r="W49" s="33"/>
    </row>
    <row r="50" spans="1:23" ht="25.5" customHeight="1">
      <c r="A50" s="126"/>
      <c r="B50" s="127"/>
      <c r="C50" s="128"/>
      <c r="D50" s="107"/>
      <c r="E50" s="128"/>
      <c r="F50" s="113"/>
      <c r="G50" s="128"/>
      <c r="H50" s="116"/>
      <c r="I50" s="60"/>
      <c r="J50" s="60"/>
      <c r="K50" s="63" t="s">
        <v>248</v>
      </c>
      <c r="L50" s="116"/>
      <c r="M50" s="116"/>
      <c r="N50" s="116"/>
      <c r="O50" s="116"/>
      <c r="P50" s="116"/>
      <c r="Q50" s="116"/>
      <c r="R50" s="116"/>
      <c r="S50" s="116"/>
      <c r="T50" s="110"/>
      <c r="U50" s="110"/>
      <c r="V50" s="33"/>
      <c r="W50" s="33"/>
    </row>
    <row r="51" spans="1:23" ht="41.1" customHeight="1">
      <c r="A51" s="126"/>
      <c r="B51" s="127"/>
      <c r="C51" s="128"/>
      <c r="D51" s="107"/>
      <c r="E51" s="128"/>
      <c r="F51" s="113"/>
      <c r="G51" s="128"/>
      <c r="H51" s="116"/>
      <c r="I51" s="60"/>
      <c r="J51" s="60"/>
      <c r="K51" s="63" t="s">
        <v>249</v>
      </c>
      <c r="L51" s="116"/>
      <c r="M51" s="116"/>
      <c r="N51" s="116"/>
      <c r="O51" s="116"/>
      <c r="P51" s="116"/>
      <c r="Q51" s="116"/>
      <c r="R51" s="116"/>
      <c r="S51" s="116"/>
      <c r="T51" s="110"/>
      <c r="U51" s="110"/>
      <c r="V51" s="33"/>
      <c r="W51" s="33"/>
    </row>
    <row r="52" spans="1:23" ht="41.45" customHeight="1">
      <c r="A52" s="126"/>
      <c r="B52" s="127"/>
      <c r="C52" s="128"/>
      <c r="D52" s="107"/>
      <c r="E52" s="128"/>
      <c r="F52" s="113"/>
      <c r="G52" s="128"/>
      <c r="H52" s="116"/>
      <c r="I52" s="60"/>
      <c r="J52" s="60"/>
      <c r="K52" s="63" t="s">
        <v>250</v>
      </c>
      <c r="L52" s="116"/>
      <c r="M52" s="116"/>
      <c r="N52" s="116"/>
      <c r="O52" s="116"/>
      <c r="P52" s="116"/>
      <c r="Q52" s="116"/>
      <c r="R52" s="116"/>
      <c r="S52" s="116"/>
      <c r="T52" s="110"/>
      <c r="U52" s="110"/>
      <c r="V52" s="33"/>
      <c r="W52" s="33"/>
    </row>
    <row r="53" spans="1:23" ht="62.1" customHeight="1">
      <c r="A53" s="126"/>
      <c r="B53" s="127"/>
      <c r="C53" s="128"/>
      <c r="D53" s="107"/>
      <c r="E53" s="128"/>
      <c r="F53" s="113"/>
      <c r="G53" s="128"/>
      <c r="H53" s="116"/>
      <c r="I53" s="60"/>
      <c r="J53" s="60"/>
      <c r="K53" s="63" t="s">
        <v>251</v>
      </c>
      <c r="L53" s="116"/>
      <c r="M53" s="116"/>
      <c r="N53" s="116"/>
      <c r="O53" s="116"/>
      <c r="P53" s="116"/>
      <c r="Q53" s="116"/>
      <c r="R53" s="116"/>
      <c r="S53" s="116"/>
      <c r="T53" s="110"/>
      <c r="U53" s="110"/>
      <c r="V53" s="33"/>
      <c r="W53" s="33"/>
    </row>
    <row r="54" spans="1:23" ht="33.75" customHeight="1">
      <c r="A54" s="126"/>
      <c r="B54" s="127"/>
      <c r="C54" s="128"/>
      <c r="D54" s="107"/>
      <c r="E54" s="128"/>
      <c r="F54" s="113"/>
      <c r="G54" s="128"/>
      <c r="H54" s="75"/>
      <c r="I54" s="60"/>
      <c r="J54" s="60"/>
      <c r="K54" s="63" t="s">
        <v>252</v>
      </c>
      <c r="L54" s="116"/>
      <c r="M54" s="116"/>
      <c r="N54" s="116"/>
      <c r="O54" s="116"/>
      <c r="P54" s="116"/>
      <c r="Q54" s="116"/>
      <c r="R54" s="116"/>
      <c r="S54" s="116"/>
      <c r="T54" s="110"/>
      <c r="U54" s="110"/>
      <c r="V54" s="33"/>
      <c r="W54" s="33"/>
    </row>
    <row r="55" spans="1:23" ht="34.5" customHeight="1">
      <c r="A55" s="126"/>
      <c r="B55" s="127"/>
      <c r="C55" s="128"/>
      <c r="D55" s="107"/>
      <c r="E55" s="128"/>
      <c r="F55" s="113"/>
      <c r="G55" s="128"/>
      <c r="H55" s="118" t="s">
        <v>253</v>
      </c>
      <c r="I55" s="60"/>
      <c r="J55" s="60"/>
      <c r="K55" s="63" t="s">
        <v>254</v>
      </c>
      <c r="L55" s="116"/>
      <c r="M55" s="116"/>
      <c r="N55" s="116"/>
      <c r="O55" s="116"/>
      <c r="P55" s="116"/>
      <c r="Q55" s="116"/>
      <c r="R55" s="116"/>
      <c r="S55" s="116"/>
      <c r="T55" s="110"/>
      <c r="U55" s="110"/>
      <c r="V55" s="33"/>
      <c r="W55" s="33"/>
    </row>
    <row r="56" spans="1:23" ht="29.45" customHeight="1">
      <c r="A56" s="126"/>
      <c r="B56" s="127"/>
      <c r="C56" s="128"/>
      <c r="D56" s="107"/>
      <c r="E56" s="128"/>
      <c r="F56" s="113"/>
      <c r="G56" s="128"/>
      <c r="H56" s="118"/>
      <c r="I56" s="60"/>
      <c r="J56" s="60"/>
      <c r="K56" s="63" t="s">
        <v>255</v>
      </c>
      <c r="L56" s="116"/>
      <c r="M56" s="116"/>
      <c r="N56" s="116"/>
      <c r="O56" s="116"/>
      <c r="P56" s="116"/>
      <c r="Q56" s="116"/>
      <c r="R56" s="116"/>
      <c r="S56" s="116"/>
      <c r="T56" s="110"/>
      <c r="U56" s="110"/>
      <c r="V56" s="33"/>
      <c r="W56" s="33"/>
    </row>
    <row r="57" spans="1:23" ht="32.450000000000003" customHeight="1">
      <c r="A57" s="126"/>
      <c r="B57" s="127"/>
      <c r="C57" s="128"/>
      <c r="D57" s="107"/>
      <c r="E57" s="128"/>
      <c r="F57" s="113"/>
      <c r="G57" s="128"/>
      <c r="H57" s="118"/>
      <c r="I57" s="60"/>
      <c r="J57" s="60"/>
      <c r="K57" s="63" t="s">
        <v>256</v>
      </c>
      <c r="L57" s="116"/>
      <c r="M57" s="116"/>
      <c r="N57" s="116"/>
      <c r="O57" s="116"/>
      <c r="P57" s="116"/>
      <c r="Q57" s="116"/>
      <c r="R57" s="116"/>
      <c r="S57" s="116"/>
      <c r="T57" s="110"/>
      <c r="U57" s="110"/>
      <c r="V57" s="33"/>
      <c r="W57" s="33"/>
    </row>
    <row r="58" spans="1:23" ht="60.6" customHeight="1">
      <c r="A58" s="126"/>
      <c r="B58" s="127"/>
      <c r="C58" s="128"/>
      <c r="D58" s="107"/>
      <c r="E58" s="128"/>
      <c r="F58" s="113"/>
      <c r="G58" s="128"/>
      <c r="H58" s="118"/>
      <c r="I58" s="60"/>
      <c r="J58" s="60"/>
      <c r="K58" s="63" t="s">
        <v>257</v>
      </c>
      <c r="L58" s="116"/>
      <c r="M58" s="116"/>
      <c r="N58" s="116"/>
      <c r="O58" s="116"/>
      <c r="P58" s="116"/>
      <c r="Q58" s="116"/>
      <c r="R58" s="116"/>
      <c r="S58" s="116"/>
      <c r="T58" s="110"/>
      <c r="U58" s="110"/>
      <c r="V58" s="33"/>
      <c r="W58" s="33"/>
    </row>
    <row r="59" spans="1:23" ht="26.25" customHeight="1">
      <c r="A59" s="126"/>
      <c r="B59" s="127"/>
      <c r="C59" s="128"/>
      <c r="D59" s="107"/>
      <c r="E59" s="128"/>
      <c r="F59" s="113"/>
      <c r="G59" s="128"/>
      <c r="H59" s="118"/>
      <c r="I59" s="60"/>
      <c r="J59" s="60"/>
      <c r="K59" s="63" t="s">
        <v>258</v>
      </c>
      <c r="L59" s="116"/>
      <c r="M59" s="116"/>
      <c r="N59" s="116"/>
      <c r="O59" s="116"/>
      <c r="P59" s="116"/>
      <c r="Q59" s="116"/>
      <c r="R59" s="116"/>
      <c r="S59" s="116"/>
      <c r="T59" s="110"/>
      <c r="U59" s="110"/>
      <c r="V59" s="33"/>
      <c r="W59" s="33"/>
    </row>
    <row r="60" spans="1:23" ht="28.5" customHeight="1">
      <c r="A60" s="126"/>
      <c r="B60" s="127"/>
      <c r="C60" s="128"/>
      <c r="D60" s="107"/>
      <c r="E60" s="128"/>
      <c r="F60" s="113"/>
      <c r="G60" s="128"/>
      <c r="H60" s="118"/>
      <c r="I60" s="60"/>
      <c r="J60" s="60"/>
      <c r="K60" s="63" t="s">
        <v>259</v>
      </c>
      <c r="L60" s="116"/>
      <c r="M60" s="116"/>
      <c r="N60" s="116"/>
      <c r="O60" s="116"/>
      <c r="P60" s="116"/>
      <c r="Q60" s="116"/>
      <c r="R60" s="116"/>
      <c r="S60" s="116"/>
      <c r="T60" s="110"/>
      <c r="U60" s="110"/>
      <c r="V60" s="33"/>
      <c r="W60" s="33"/>
    </row>
    <row r="61" spans="1:23" ht="32.450000000000003" customHeight="1">
      <c r="A61" s="126"/>
      <c r="B61" s="127"/>
      <c r="C61" s="128"/>
      <c r="D61" s="107"/>
      <c r="E61" s="128"/>
      <c r="F61" s="113"/>
      <c r="G61" s="128"/>
      <c r="H61" s="118"/>
      <c r="I61" s="60"/>
      <c r="J61" s="60"/>
      <c r="K61" s="63" t="s">
        <v>260</v>
      </c>
      <c r="L61" s="116"/>
      <c r="M61" s="116"/>
      <c r="N61" s="116"/>
      <c r="O61" s="116"/>
      <c r="P61" s="116"/>
      <c r="Q61" s="116"/>
      <c r="R61" s="116"/>
      <c r="S61" s="116"/>
      <c r="T61" s="110"/>
      <c r="U61" s="110"/>
      <c r="V61" s="33"/>
      <c r="W61" s="33"/>
    </row>
    <row r="62" spans="1:23" ht="31.5" customHeight="1">
      <c r="A62" s="126"/>
      <c r="B62" s="127"/>
      <c r="C62" s="128"/>
      <c r="D62" s="107"/>
      <c r="E62" s="128"/>
      <c r="F62" s="113"/>
      <c r="G62" s="128"/>
      <c r="H62" s="118"/>
      <c r="I62" s="60"/>
      <c r="J62" s="60"/>
      <c r="K62" s="63" t="s">
        <v>261</v>
      </c>
      <c r="L62" s="116"/>
      <c r="M62" s="116"/>
      <c r="N62" s="116"/>
      <c r="O62" s="116"/>
      <c r="P62" s="116"/>
      <c r="Q62" s="116"/>
      <c r="R62" s="116"/>
      <c r="S62" s="116"/>
      <c r="T62" s="110"/>
      <c r="U62" s="110"/>
      <c r="V62" s="33"/>
      <c r="W62" s="33"/>
    </row>
    <row r="63" spans="1:23" ht="30.95" customHeight="1">
      <c r="A63" s="126"/>
      <c r="B63" s="127"/>
      <c r="C63" s="128"/>
      <c r="D63" s="107"/>
      <c r="E63" s="128"/>
      <c r="F63" s="113"/>
      <c r="G63" s="128"/>
      <c r="H63" s="118" t="s">
        <v>262</v>
      </c>
      <c r="I63" s="60"/>
      <c r="J63" s="60"/>
      <c r="K63" s="63" t="s">
        <v>263</v>
      </c>
      <c r="L63" s="116"/>
      <c r="M63" s="116"/>
      <c r="N63" s="116"/>
      <c r="O63" s="116"/>
      <c r="P63" s="116"/>
      <c r="Q63" s="116"/>
      <c r="R63" s="116"/>
      <c r="S63" s="116"/>
      <c r="T63" s="110"/>
      <c r="U63" s="110"/>
      <c r="V63" s="33"/>
      <c r="W63" s="33"/>
    </row>
    <row r="64" spans="1:23" ht="34.5" customHeight="1">
      <c r="A64" s="126"/>
      <c r="B64" s="127"/>
      <c r="C64" s="128"/>
      <c r="D64" s="107"/>
      <c r="E64" s="128"/>
      <c r="F64" s="113"/>
      <c r="G64" s="128"/>
      <c r="H64" s="118"/>
      <c r="I64" s="60"/>
      <c r="J64" s="60"/>
      <c r="K64" s="63" t="s">
        <v>264</v>
      </c>
      <c r="L64" s="116"/>
      <c r="M64" s="116"/>
      <c r="N64" s="116"/>
      <c r="O64" s="116"/>
      <c r="P64" s="116"/>
      <c r="Q64" s="116"/>
      <c r="R64" s="116"/>
      <c r="S64" s="116"/>
      <c r="T64" s="110"/>
      <c r="U64" s="110"/>
      <c r="V64" s="33"/>
      <c r="W64" s="33"/>
    </row>
    <row r="65" spans="1:23" ht="31.5" customHeight="1">
      <c r="A65" s="126"/>
      <c r="B65" s="127"/>
      <c r="C65" s="128"/>
      <c r="D65" s="107"/>
      <c r="E65" s="128"/>
      <c r="F65" s="113"/>
      <c r="G65" s="128"/>
      <c r="H65" s="118"/>
      <c r="I65" s="60"/>
      <c r="J65" s="60"/>
      <c r="K65" s="63" t="s">
        <v>265</v>
      </c>
      <c r="L65" s="116"/>
      <c r="M65" s="116"/>
      <c r="N65" s="116"/>
      <c r="O65" s="116"/>
      <c r="P65" s="116"/>
      <c r="Q65" s="116"/>
      <c r="R65" s="116"/>
      <c r="S65" s="116"/>
      <c r="T65" s="110"/>
      <c r="U65" s="110"/>
      <c r="V65" s="33"/>
      <c r="W65" s="33"/>
    </row>
    <row r="66" spans="1:23" ht="31.5" customHeight="1">
      <c r="A66" s="126"/>
      <c r="B66" s="127"/>
      <c r="C66" s="128"/>
      <c r="D66" s="107"/>
      <c r="E66" s="128"/>
      <c r="F66" s="113"/>
      <c r="G66" s="128"/>
      <c r="H66" s="115" t="s">
        <v>266</v>
      </c>
      <c r="I66" s="60"/>
      <c r="J66" s="60"/>
      <c r="K66" s="63" t="s">
        <v>267</v>
      </c>
      <c r="L66" s="116"/>
      <c r="M66" s="116"/>
      <c r="N66" s="116"/>
      <c r="O66" s="116"/>
      <c r="P66" s="116"/>
      <c r="Q66" s="116"/>
      <c r="R66" s="116"/>
      <c r="S66" s="116"/>
      <c r="T66" s="110"/>
      <c r="U66" s="110"/>
      <c r="V66" s="33"/>
      <c r="W66" s="33"/>
    </row>
    <row r="67" spans="1:23" ht="35.450000000000003" customHeight="1">
      <c r="A67" s="126"/>
      <c r="B67" s="127"/>
      <c r="C67" s="128"/>
      <c r="D67" s="107"/>
      <c r="E67" s="128"/>
      <c r="F67" s="113"/>
      <c r="G67" s="128"/>
      <c r="H67" s="117"/>
      <c r="I67" s="60"/>
      <c r="J67" s="60"/>
      <c r="K67" s="63" t="s">
        <v>268</v>
      </c>
      <c r="L67" s="116"/>
      <c r="M67" s="116"/>
      <c r="N67" s="116"/>
      <c r="O67" s="116"/>
      <c r="P67" s="116"/>
      <c r="Q67" s="116"/>
      <c r="R67" s="116"/>
      <c r="S67" s="116"/>
      <c r="T67" s="110"/>
      <c r="U67" s="110"/>
      <c r="V67" s="33"/>
      <c r="W67" s="33"/>
    </row>
    <row r="68" spans="1:23" ht="25.5" customHeight="1">
      <c r="A68" s="126"/>
      <c r="B68" s="127"/>
      <c r="C68" s="128"/>
      <c r="D68" s="107"/>
      <c r="E68" s="128"/>
      <c r="F68" s="113"/>
      <c r="G68" s="128"/>
      <c r="H68" s="115" t="s">
        <v>269</v>
      </c>
      <c r="I68" s="60"/>
      <c r="J68" s="60"/>
      <c r="K68" s="63" t="s">
        <v>270</v>
      </c>
      <c r="L68" s="116"/>
      <c r="M68" s="116"/>
      <c r="N68" s="116"/>
      <c r="O68" s="116"/>
      <c r="P68" s="116"/>
      <c r="Q68" s="116"/>
      <c r="R68" s="116"/>
      <c r="S68" s="116"/>
      <c r="T68" s="110"/>
      <c r="U68" s="110"/>
      <c r="V68" s="33"/>
      <c r="W68" s="33"/>
    </row>
    <row r="69" spans="1:23" ht="25.5">
      <c r="A69" s="126"/>
      <c r="B69" s="127"/>
      <c r="C69" s="128"/>
      <c r="D69" s="107"/>
      <c r="E69" s="128"/>
      <c r="F69" s="113"/>
      <c r="G69" s="128"/>
      <c r="H69" s="116"/>
      <c r="I69" s="60"/>
      <c r="J69" s="60"/>
      <c r="K69" s="63" t="s">
        <v>271</v>
      </c>
      <c r="L69" s="116"/>
      <c r="M69" s="116"/>
      <c r="N69" s="116"/>
      <c r="O69" s="116"/>
      <c r="P69" s="116"/>
      <c r="Q69" s="116"/>
      <c r="R69" s="116"/>
      <c r="S69" s="116"/>
      <c r="T69" s="110"/>
      <c r="U69" s="110"/>
      <c r="V69" s="33"/>
      <c r="W69" s="33"/>
    </row>
    <row r="70" spans="1:23" ht="25.5">
      <c r="A70" s="126"/>
      <c r="B70" s="127"/>
      <c r="C70" s="128"/>
      <c r="D70" s="107"/>
      <c r="E70" s="128"/>
      <c r="F70" s="113"/>
      <c r="G70" s="128"/>
      <c r="H70" s="116"/>
      <c r="I70" s="60"/>
      <c r="J70" s="60"/>
      <c r="K70" s="63" t="s">
        <v>272</v>
      </c>
      <c r="L70" s="116"/>
      <c r="M70" s="116"/>
      <c r="N70" s="116"/>
      <c r="O70" s="116"/>
      <c r="P70" s="116"/>
      <c r="Q70" s="116"/>
      <c r="R70" s="116"/>
      <c r="S70" s="116"/>
      <c r="T70" s="110"/>
      <c r="U70" s="110"/>
      <c r="V70" s="33"/>
      <c r="W70" s="33"/>
    </row>
    <row r="71" spans="1:23" ht="25.5">
      <c r="A71" s="126"/>
      <c r="B71" s="127"/>
      <c r="C71" s="128"/>
      <c r="D71" s="107"/>
      <c r="E71" s="128"/>
      <c r="F71" s="113"/>
      <c r="G71" s="128"/>
      <c r="H71" s="116"/>
      <c r="I71" s="60"/>
      <c r="J71" s="60"/>
      <c r="K71" s="63" t="s">
        <v>273</v>
      </c>
      <c r="L71" s="116"/>
      <c r="M71" s="116"/>
      <c r="N71" s="116"/>
      <c r="O71" s="116"/>
      <c r="P71" s="116"/>
      <c r="Q71" s="116"/>
      <c r="R71" s="116"/>
      <c r="S71" s="116"/>
      <c r="T71" s="110"/>
      <c r="U71" s="110"/>
      <c r="V71" s="33"/>
      <c r="W71" s="33"/>
    </row>
    <row r="72" spans="1:23" ht="38.25">
      <c r="A72" s="126"/>
      <c r="B72" s="127"/>
      <c r="C72" s="128"/>
      <c r="D72" s="107"/>
      <c r="E72" s="128"/>
      <c r="F72" s="113"/>
      <c r="G72" s="128"/>
      <c r="H72" s="116"/>
      <c r="I72" s="60"/>
      <c r="J72" s="60"/>
      <c r="K72" s="63" t="s">
        <v>274</v>
      </c>
      <c r="L72" s="116"/>
      <c r="M72" s="116"/>
      <c r="N72" s="116"/>
      <c r="O72" s="116"/>
      <c r="P72" s="116"/>
      <c r="Q72" s="116"/>
      <c r="R72" s="116"/>
      <c r="S72" s="116"/>
      <c r="T72" s="110"/>
      <c r="U72" s="110"/>
      <c r="V72" s="33"/>
      <c r="W72" s="33"/>
    </row>
    <row r="73" spans="1:23" ht="25.5">
      <c r="A73" s="126"/>
      <c r="B73" s="127"/>
      <c r="C73" s="128"/>
      <c r="D73" s="107"/>
      <c r="E73" s="128"/>
      <c r="F73" s="113"/>
      <c r="G73" s="128"/>
      <c r="H73" s="116"/>
      <c r="I73" s="60"/>
      <c r="J73" s="60"/>
      <c r="K73" s="63" t="s">
        <v>275</v>
      </c>
      <c r="L73" s="116"/>
      <c r="M73" s="116"/>
      <c r="N73" s="116"/>
      <c r="O73" s="116"/>
      <c r="P73" s="116"/>
      <c r="Q73" s="116"/>
      <c r="R73" s="116"/>
      <c r="S73" s="116"/>
      <c r="T73" s="110"/>
      <c r="U73" s="110"/>
      <c r="V73" s="33"/>
      <c r="W73" s="33"/>
    </row>
    <row r="74" spans="1:23" ht="25.5">
      <c r="A74" s="126"/>
      <c r="B74" s="127"/>
      <c r="C74" s="128"/>
      <c r="D74" s="107"/>
      <c r="E74" s="128"/>
      <c r="F74" s="113"/>
      <c r="G74" s="128"/>
      <c r="H74" s="116"/>
      <c r="I74" s="60"/>
      <c r="J74" s="60"/>
      <c r="K74" s="63" t="s">
        <v>276</v>
      </c>
      <c r="L74" s="116"/>
      <c r="M74" s="116"/>
      <c r="N74" s="116"/>
      <c r="O74" s="116"/>
      <c r="P74" s="116"/>
      <c r="Q74" s="116"/>
      <c r="R74" s="116"/>
      <c r="S74" s="116"/>
      <c r="T74" s="110"/>
      <c r="U74" s="110"/>
      <c r="V74" s="33"/>
      <c r="W74" s="33"/>
    </row>
    <row r="75" spans="1:23" ht="25.5">
      <c r="A75" s="126"/>
      <c r="B75" s="127"/>
      <c r="C75" s="128"/>
      <c r="D75" s="107"/>
      <c r="E75" s="128"/>
      <c r="F75" s="113"/>
      <c r="G75" s="128"/>
      <c r="H75" s="116"/>
      <c r="I75" s="60"/>
      <c r="J75" s="60"/>
      <c r="K75" s="63" t="s">
        <v>277</v>
      </c>
      <c r="L75" s="116"/>
      <c r="M75" s="116"/>
      <c r="N75" s="116"/>
      <c r="O75" s="116"/>
      <c r="P75" s="116"/>
      <c r="Q75" s="116"/>
      <c r="R75" s="116"/>
      <c r="S75" s="116"/>
      <c r="T75" s="110"/>
      <c r="U75" s="110"/>
      <c r="V75" s="33"/>
      <c r="W75" s="33"/>
    </row>
    <row r="76" spans="1:23" ht="25.5">
      <c r="A76" s="126"/>
      <c r="B76" s="127"/>
      <c r="C76" s="128"/>
      <c r="D76" s="107"/>
      <c r="E76" s="128"/>
      <c r="F76" s="113"/>
      <c r="G76" s="128"/>
      <c r="H76" s="116"/>
      <c r="I76" s="60"/>
      <c r="J76" s="60"/>
      <c r="K76" s="63" t="s">
        <v>278</v>
      </c>
      <c r="L76" s="116"/>
      <c r="M76" s="116"/>
      <c r="N76" s="116"/>
      <c r="O76" s="116"/>
      <c r="P76" s="116"/>
      <c r="Q76" s="116"/>
      <c r="R76" s="116"/>
      <c r="S76" s="116"/>
      <c r="T76" s="110"/>
      <c r="U76" s="110"/>
      <c r="V76" s="33"/>
      <c r="W76" s="33"/>
    </row>
    <row r="77" spans="1:23" ht="52.5" customHeight="1">
      <c r="A77" s="126"/>
      <c r="B77" s="127"/>
      <c r="C77" s="128"/>
      <c r="D77" s="107"/>
      <c r="E77" s="128"/>
      <c r="F77" s="113"/>
      <c r="G77" s="128"/>
      <c r="H77" s="116"/>
      <c r="I77" s="60"/>
      <c r="J77" s="60"/>
      <c r="K77" s="63" t="s">
        <v>279</v>
      </c>
      <c r="L77" s="116"/>
      <c r="M77" s="116"/>
      <c r="N77" s="116"/>
      <c r="O77" s="116"/>
      <c r="P77" s="116"/>
      <c r="Q77" s="116"/>
      <c r="R77" s="116"/>
      <c r="S77" s="116"/>
      <c r="T77" s="110"/>
      <c r="U77" s="110"/>
      <c r="V77" s="33"/>
      <c r="W77" s="33"/>
    </row>
    <row r="78" spans="1:23" ht="25.5">
      <c r="A78" s="126"/>
      <c r="B78" s="127"/>
      <c r="C78" s="128"/>
      <c r="D78" s="107"/>
      <c r="E78" s="128"/>
      <c r="F78" s="113"/>
      <c r="G78" s="128"/>
      <c r="H78" s="116"/>
      <c r="I78" s="60"/>
      <c r="J78" s="60"/>
      <c r="K78" s="63" t="s">
        <v>280</v>
      </c>
      <c r="L78" s="116"/>
      <c r="M78" s="116"/>
      <c r="N78" s="116"/>
      <c r="O78" s="116"/>
      <c r="P78" s="116"/>
      <c r="Q78" s="116"/>
      <c r="R78" s="116"/>
      <c r="S78" s="116"/>
      <c r="T78" s="110"/>
      <c r="U78" s="110"/>
      <c r="V78" s="33"/>
      <c r="W78" s="33"/>
    </row>
    <row r="79" spans="1:23" ht="25.5">
      <c r="A79" s="126"/>
      <c r="B79" s="127"/>
      <c r="C79" s="128"/>
      <c r="D79" s="107"/>
      <c r="E79" s="128"/>
      <c r="F79" s="113"/>
      <c r="G79" s="128"/>
      <c r="H79" s="116"/>
      <c r="I79" s="60"/>
      <c r="J79" s="60"/>
      <c r="K79" s="63" t="s">
        <v>281</v>
      </c>
      <c r="L79" s="116"/>
      <c r="M79" s="116"/>
      <c r="N79" s="116"/>
      <c r="O79" s="116"/>
      <c r="P79" s="116"/>
      <c r="Q79" s="116"/>
      <c r="R79" s="116"/>
      <c r="S79" s="116"/>
      <c r="T79" s="110"/>
      <c r="U79" s="110"/>
      <c r="V79" s="33"/>
      <c r="W79" s="33"/>
    </row>
    <row r="80" spans="1:23" ht="38.25">
      <c r="A80" s="126"/>
      <c r="B80" s="127"/>
      <c r="C80" s="128"/>
      <c r="D80" s="107"/>
      <c r="E80" s="128"/>
      <c r="F80" s="113"/>
      <c r="G80" s="128"/>
      <c r="H80" s="116"/>
      <c r="I80" s="60"/>
      <c r="J80" s="60"/>
      <c r="K80" s="63" t="s">
        <v>282</v>
      </c>
      <c r="L80" s="116"/>
      <c r="M80" s="116"/>
      <c r="N80" s="116"/>
      <c r="O80" s="116"/>
      <c r="P80" s="116"/>
      <c r="Q80" s="116"/>
      <c r="R80" s="116"/>
      <c r="S80" s="116"/>
      <c r="T80" s="110"/>
      <c r="U80" s="110"/>
      <c r="V80" s="33"/>
      <c r="W80" s="33"/>
    </row>
    <row r="81" spans="1:23">
      <c r="A81" s="126"/>
      <c r="B81" s="127"/>
      <c r="C81" s="128"/>
      <c r="D81" s="107"/>
      <c r="E81" s="128"/>
      <c r="F81" s="113"/>
      <c r="G81" s="128"/>
      <c r="H81" s="116"/>
      <c r="I81" s="60"/>
      <c r="J81" s="60"/>
      <c r="K81" s="63" t="s">
        <v>283</v>
      </c>
      <c r="L81" s="116"/>
      <c r="M81" s="116"/>
      <c r="N81" s="116"/>
      <c r="O81" s="116"/>
      <c r="P81" s="116"/>
      <c r="Q81" s="116"/>
      <c r="R81" s="116"/>
      <c r="S81" s="116"/>
      <c r="T81" s="110"/>
      <c r="U81" s="110"/>
      <c r="V81" s="33"/>
      <c r="W81" s="33"/>
    </row>
    <row r="82" spans="1:23" ht="25.5">
      <c r="A82" s="126"/>
      <c r="B82" s="127"/>
      <c r="C82" s="128"/>
      <c r="D82" s="107"/>
      <c r="E82" s="128"/>
      <c r="F82" s="113"/>
      <c r="G82" s="128"/>
      <c r="H82" s="116"/>
      <c r="I82" s="60"/>
      <c r="J82" s="60"/>
      <c r="K82" s="63" t="s">
        <v>284</v>
      </c>
      <c r="L82" s="116"/>
      <c r="M82" s="116"/>
      <c r="N82" s="116"/>
      <c r="O82" s="116"/>
      <c r="P82" s="116"/>
      <c r="Q82" s="116"/>
      <c r="R82" s="116"/>
      <c r="S82" s="116"/>
      <c r="T82" s="110"/>
      <c r="U82" s="110"/>
      <c r="V82" s="33"/>
      <c r="W82" s="33"/>
    </row>
    <row r="83" spans="1:23" ht="25.5">
      <c r="A83" s="126"/>
      <c r="B83" s="127"/>
      <c r="C83" s="128"/>
      <c r="D83" s="107"/>
      <c r="E83" s="128"/>
      <c r="F83" s="113"/>
      <c r="G83" s="128"/>
      <c r="H83" s="116"/>
      <c r="I83" s="60"/>
      <c r="J83" s="60"/>
      <c r="K83" s="63" t="s">
        <v>285</v>
      </c>
      <c r="L83" s="116"/>
      <c r="M83" s="116"/>
      <c r="N83" s="116"/>
      <c r="O83" s="116"/>
      <c r="P83" s="116"/>
      <c r="Q83" s="116"/>
      <c r="R83" s="116"/>
      <c r="S83" s="116"/>
      <c r="T83" s="110"/>
      <c r="U83" s="110"/>
      <c r="V83" s="33"/>
      <c r="W83" s="33"/>
    </row>
    <row r="84" spans="1:23" ht="51">
      <c r="A84" s="126"/>
      <c r="B84" s="127"/>
      <c r="C84" s="128"/>
      <c r="D84" s="107"/>
      <c r="E84" s="128"/>
      <c r="F84" s="113"/>
      <c r="G84" s="128"/>
      <c r="H84" s="117"/>
      <c r="I84" s="60"/>
      <c r="J84" s="60"/>
      <c r="K84" s="63" t="s">
        <v>286</v>
      </c>
      <c r="L84" s="116"/>
      <c r="M84" s="116"/>
      <c r="N84" s="116"/>
      <c r="O84" s="116"/>
      <c r="P84" s="116"/>
      <c r="Q84" s="116"/>
      <c r="R84" s="116"/>
      <c r="S84" s="116"/>
      <c r="T84" s="110"/>
      <c r="U84" s="110"/>
      <c r="V84" s="33"/>
      <c r="W84" s="33"/>
    </row>
    <row r="85" spans="1:23" ht="25.5">
      <c r="A85" s="126"/>
      <c r="B85" s="127"/>
      <c r="C85" s="128"/>
      <c r="D85" s="107"/>
      <c r="E85" s="128"/>
      <c r="F85" s="113"/>
      <c r="G85" s="128"/>
      <c r="H85" s="115" t="s">
        <v>287</v>
      </c>
      <c r="I85" s="60"/>
      <c r="J85" s="60"/>
      <c r="K85" s="63" t="s">
        <v>288</v>
      </c>
      <c r="L85" s="116"/>
      <c r="M85" s="116"/>
      <c r="N85" s="116"/>
      <c r="O85" s="116"/>
      <c r="P85" s="116"/>
      <c r="Q85" s="116"/>
      <c r="R85" s="116"/>
      <c r="S85" s="116"/>
      <c r="T85" s="110"/>
      <c r="U85" s="110"/>
      <c r="V85" s="33"/>
      <c r="W85" s="33"/>
    </row>
    <row r="86" spans="1:23" ht="38.25">
      <c r="A86" s="126"/>
      <c r="B86" s="127"/>
      <c r="C86" s="128"/>
      <c r="D86" s="107"/>
      <c r="E86" s="128"/>
      <c r="F86" s="113"/>
      <c r="G86" s="128"/>
      <c r="H86" s="117"/>
      <c r="I86" s="60"/>
      <c r="J86" s="60"/>
      <c r="K86" s="63" t="s">
        <v>289</v>
      </c>
      <c r="L86" s="116"/>
      <c r="M86" s="116"/>
      <c r="N86" s="116"/>
      <c r="O86" s="116"/>
      <c r="P86" s="116"/>
      <c r="Q86" s="116"/>
      <c r="R86" s="116"/>
      <c r="S86" s="116"/>
      <c r="T86" s="110"/>
      <c r="U86" s="110"/>
      <c r="V86" s="33"/>
      <c r="W86" s="33"/>
    </row>
    <row r="87" spans="1:23" ht="32.1" customHeight="1">
      <c r="A87" s="126"/>
      <c r="B87" s="127"/>
      <c r="C87" s="128"/>
      <c r="D87" s="107"/>
      <c r="E87" s="128"/>
      <c r="F87" s="113"/>
      <c r="G87" s="128"/>
      <c r="H87" s="115" t="s">
        <v>290</v>
      </c>
      <c r="I87" s="59"/>
      <c r="J87" s="60"/>
      <c r="K87" s="63" t="s">
        <v>291</v>
      </c>
      <c r="L87" s="116"/>
      <c r="M87" s="116"/>
      <c r="N87" s="116"/>
      <c r="O87" s="116"/>
      <c r="P87" s="116"/>
      <c r="Q87" s="116"/>
      <c r="R87" s="116"/>
      <c r="S87" s="116"/>
      <c r="T87" s="110"/>
      <c r="U87" s="110"/>
      <c r="V87" s="33"/>
      <c r="W87" s="33"/>
    </row>
    <row r="88" spans="1:23" ht="31.5" customHeight="1">
      <c r="A88" s="126"/>
      <c r="B88" s="127"/>
      <c r="C88" s="128"/>
      <c r="D88" s="107"/>
      <c r="E88" s="128"/>
      <c r="F88" s="113"/>
      <c r="G88" s="128"/>
      <c r="H88" s="117"/>
      <c r="I88" s="59"/>
      <c r="J88" s="60"/>
      <c r="K88" s="63" t="s">
        <v>292</v>
      </c>
      <c r="L88" s="116"/>
      <c r="M88" s="116"/>
      <c r="N88" s="116"/>
      <c r="O88" s="116"/>
      <c r="P88" s="116"/>
      <c r="Q88" s="116"/>
      <c r="R88" s="116"/>
      <c r="S88" s="116"/>
      <c r="T88" s="110"/>
      <c r="U88" s="110"/>
      <c r="V88" s="33"/>
      <c r="W88" s="33"/>
    </row>
    <row r="89" spans="1:23" ht="76.5">
      <c r="A89" s="126"/>
      <c r="B89" s="127"/>
      <c r="C89" s="128"/>
      <c r="D89" s="107"/>
      <c r="E89" s="128"/>
      <c r="F89" s="113"/>
      <c r="G89" s="128"/>
      <c r="H89" s="115" t="s">
        <v>293</v>
      </c>
      <c r="I89" s="59"/>
      <c r="J89" s="60"/>
      <c r="K89" s="63" t="s">
        <v>294</v>
      </c>
      <c r="L89" s="116"/>
      <c r="M89" s="116"/>
      <c r="N89" s="116"/>
      <c r="O89" s="116"/>
      <c r="P89" s="116"/>
      <c r="Q89" s="116"/>
      <c r="R89" s="116"/>
      <c r="S89" s="116"/>
      <c r="T89" s="110"/>
      <c r="U89" s="110"/>
      <c r="V89" s="33"/>
      <c r="W89" s="33"/>
    </row>
    <row r="90" spans="1:23" ht="51">
      <c r="A90" s="126"/>
      <c r="B90" s="127"/>
      <c r="C90" s="128"/>
      <c r="D90" s="107"/>
      <c r="E90" s="128"/>
      <c r="F90" s="113"/>
      <c r="G90" s="128"/>
      <c r="H90" s="116"/>
      <c r="I90" s="59"/>
      <c r="J90" s="60"/>
      <c r="K90" s="63" t="s">
        <v>295</v>
      </c>
      <c r="L90" s="116"/>
      <c r="M90" s="116"/>
      <c r="N90" s="116"/>
      <c r="O90" s="116"/>
      <c r="P90" s="116"/>
      <c r="Q90" s="116"/>
      <c r="R90" s="116"/>
      <c r="S90" s="116"/>
      <c r="T90" s="110"/>
      <c r="U90" s="110"/>
      <c r="V90" s="33"/>
      <c r="W90" s="33"/>
    </row>
    <row r="91" spans="1:23" ht="25.5">
      <c r="A91" s="126"/>
      <c r="B91" s="127"/>
      <c r="C91" s="128"/>
      <c r="D91" s="107"/>
      <c r="E91" s="128"/>
      <c r="F91" s="113"/>
      <c r="G91" s="128"/>
      <c r="H91" s="116"/>
      <c r="I91" s="59"/>
      <c r="J91" s="60"/>
      <c r="K91" s="63" t="s">
        <v>296</v>
      </c>
      <c r="L91" s="116"/>
      <c r="M91" s="116"/>
      <c r="N91" s="116"/>
      <c r="O91" s="116"/>
      <c r="P91" s="116"/>
      <c r="Q91" s="116"/>
      <c r="R91" s="116"/>
      <c r="S91" s="116"/>
      <c r="T91" s="110"/>
      <c r="U91" s="110"/>
      <c r="V91" s="33"/>
      <c r="W91" s="33"/>
    </row>
    <row r="92" spans="1:23" ht="38.25">
      <c r="A92" s="126"/>
      <c r="B92" s="127"/>
      <c r="C92" s="128"/>
      <c r="D92" s="107"/>
      <c r="E92" s="128"/>
      <c r="F92" s="113"/>
      <c r="G92" s="128"/>
      <c r="H92" s="116"/>
      <c r="I92" s="59"/>
      <c r="J92" s="60"/>
      <c r="K92" s="63" t="s">
        <v>297</v>
      </c>
      <c r="L92" s="116"/>
      <c r="M92" s="116"/>
      <c r="N92" s="116"/>
      <c r="O92" s="116"/>
      <c r="P92" s="116"/>
      <c r="Q92" s="116"/>
      <c r="R92" s="116"/>
      <c r="S92" s="116"/>
      <c r="T92" s="110"/>
      <c r="U92" s="110"/>
      <c r="V92" s="33"/>
      <c r="W92" s="33"/>
    </row>
    <row r="93" spans="1:23" ht="25.5">
      <c r="A93" s="126"/>
      <c r="B93" s="127"/>
      <c r="C93" s="128"/>
      <c r="D93" s="107"/>
      <c r="E93" s="128"/>
      <c r="F93" s="113"/>
      <c r="G93" s="128"/>
      <c r="H93" s="116"/>
      <c r="I93" s="59"/>
      <c r="J93" s="60"/>
      <c r="K93" s="63" t="s">
        <v>298</v>
      </c>
      <c r="L93" s="116"/>
      <c r="M93" s="116"/>
      <c r="N93" s="116"/>
      <c r="O93" s="116"/>
      <c r="P93" s="116"/>
      <c r="Q93" s="116"/>
      <c r="R93" s="116"/>
      <c r="S93" s="116"/>
      <c r="T93" s="110"/>
      <c r="U93" s="110"/>
      <c r="V93" s="33"/>
      <c r="W93" s="33"/>
    </row>
    <row r="94" spans="1:23" ht="25.5">
      <c r="A94" s="126"/>
      <c r="B94" s="127"/>
      <c r="C94" s="128"/>
      <c r="D94" s="107"/>
      <c r="E94" s="128"/>
      <c r="F94" s="113"/>
      <c r="G94" s="128"/>
      <c r="H94" s="116"/>
      <c r="I94" s="59"/>
      <c r="J94" s="60"/>
      <c r="K94" s="63" t="s">
        <v>299</v>
      </c>
      <c r="L94" s="116"/>
      <c r="M94" s="116"/>
      <c r="N94" s="116"/>
      <c r="O94" s="116"/>
      <c r="P94" s="116"/>
      <c r="Q94" s="116"/>
      <c r="R94" s="116"/>
      <c r="S94" s="116"/>
      <c r="T94" s="110"/>
      <c r="U94" s="110"/>
      <c r="V94" s="33"/>
      <c r="W94" s="33"/>
    </row>
    <row r="95" spans="1:23" ht="25.5">
      <c r="A95" s="126"/>
      <c r="B95" s="127"/>
      <c r="C95" s="128"/>
      <c r="D95" s="107"/>
      <c r="E95" s="128"/>
      <c r="F95" s="113"/>
      <c r="G95" s="128"/>
      <c r="H95" s="116"/>
      <c r="I95" s="59"/>
      <c r="J95" s="60"/>
      <c r="K95" s="63" t="s">
        <v>300</v>
      </c>
      <c r="L95" s="116"/>
      <c r="M95" s="116"/>
      <c r="N95" s="116"/>
      <c r="O95" s="116"/>
      <c r="P95" s="116"/>
      <c r="Q95" s="116"/>
      <c r="R95" s="116"/>
      <c r="S95" s="116"/>
      <c r="T95" s="110"/>
      <c r="U95" s="110"/>
      <c r="V95" s="33"/>
      <c r="W95" s="33"/>
    </row>
    <row r="96" spans="1:23" ht="25.5">
      <c r="A96" s="126"/>
      <c r="B96" s="127"/>
      <c r="C96" s="128"/>
      <c r="D96" s="107"/>
      <c r="E96" s="128"/>
      <c r="F96" s="113"/>
      <c r="G96" s="128"/>
      <c r="H96" s="117"/>
      <c r="I96" s="59"/>
      <c r="J96" s="60"/>
      <c r="K96" s="63" t="s">
        <v>301</v>
      </c>
      <c r="L96" s="116"/>
      <c r="M96" s="116"/>
      <c r="N96" s="116"/>
      <c r="O96" s="116"/>
      <c r="P96" s="116"/>
      <c r="Q96" s="116"/>
      <c r="R96" s="116"/>
      <c r="S96" s="116"/>
      <c r="T96" s="110"/>
      <c r="U96" s="110"/>
      <c r="V96" s="33"/>
      <c r="W96" s="33"/>
    </row>
    <row r="97" spans="1:23" ht="25.5">
      <c r="A97" s="126"/>
      <c r="B97" s="127"/>
      <c r="C97" s="128"/>
      <c r="D97" s="107"/>
      <c r="E97" s="128"/>
      <c r="F97" s="113"/>
      <c r="G97" s="128"/>
      <c r="H97" s="115" t="s">
        <v>302</v>
      </c>
      <c r="I97" s="59"/>
      <c r="J97" s="60"/>
      <c r="K97" s="63" t="s">
        <v>303</v>
      </c>
      <c r="L97" s="116"/>
      <c r="M97" s="116"/>
      <c r="N97" s="116"/>
      <c r="O97" s="116"/>
      <c r="P97" s="116"/>
      <c r="Q97" s="116"/>
      <c r="R97" s="116"/>
      <c r="S97" s="116"/>
      <c r="T97" s="110"/>
      <c r="U97" s="110"/>
      <c r="V97" s="33"/>
      <c r="W97" s="33"/>
    </row>
    <row r="98" spans="1:23" ht="25.5">
      <c r="A98" s="126"/>
      <c r="B98" s="127"/>
      <c r="C98" s="128"/>
      <c r="D98" s="107"/>
      <c r="E98" s="128"/>
      <c r="F98" s="113"/>
      <c r="G98" s="128"/>
      <c r="H98" s="116"/>
      <c r="I98" s="59"/>
      <c r="J98" s="60"/>
      <c r="K98" s="63" t="s">
        <v>304</v>
      </c>
      <c r="L98" s="116"/>
      <c r="M98" s="116"/>
      <c r="N98" s="116"/>
      <c r="O98" s="116"/>
      <c r="P98" s="116"/>
      <c r="Q98" s="116"/>
      <c r="R98" s="116"/>
      <c r="S98" s="116"/>
      <c r="T98" s="110"/>
      <c r="U98" s="110"/>
      <c r="V98" s="33"/>
      <c r="W98" s="33"/>
    </row>
    <row r="99" spans="1:23" ht="38.25">
      <c r="A99" s="126"/>
      <c r="B99" s="127"/>
      <c r="C99" s="128"/>
      <c r="D99" s="107"/>
      <c r="E99" s="128"/>
      <c r="F99" s="113"/>
      <c r="G99" s="128"/>
      <c r="H99" s="116"/>
      <c r="I99" s="59"/>
      <c r="J99" s="60"/>
      <c r="K99" s="63" t="s">
        <v>305</v>
      </c>
      <c r="L99" s="116"/>
      <c r="M99" s="116"/>
      <c r="N99" s="116"/>
      <c r="O99" s="116"/>
      <c r="P99" s="116"/>
      <c r="Q99" s="116"/>
      <c r="R99" s="116"/>
      <c r="S99" s="116"/>
      <c r="T99" s="110"/>
      <c r="U99" s="110"/>
      <c r="V99" s="33"/>
      <c r="W99" s="33"/>
    </row>
    <row r="100" spans="1:23" ht="42.75" customHeight="1">
      <c r="A100" s="126"/>
      <c r="B100" s="127"/>
      <c r="C100" s="128"/>
      <c r="D100" s="107"/>
      <c r="E100" s="128"/>
      <c r="F100" s="113"/>
      <c r="G100" s="128"/>
      <c r="H100" s="117"/>
      <c r="I100" s="59"/>
      <c r="J100" s="60"/>
      <c r="K100" s="63" t="s">
        <v>306</v>
      </c>
      <c r="L100" s="117"/>
      <c r="M100" s="117"/>
      <c r="N100" s="117"/>
      <c r="O100" s="117"/>
      <c r="P100" s="117"/>
      <c r="Q100" s="117"/>
      <c r="R100" s="117"/>
      <c r="S100" s="117"/>
      <c r="T100" s="111"/>
      <c r="U100" s="111"/>
      <c r="V100" s="33"/>
      <c r="W100" s="33"/>
    </row>
    <row r="101" spans="1:23" ht="63.75" customHeight="1">
      <c r="A101" s="126"/>
      <c r="B101" s="127"/>
      <c r="C101" s="128"/>
      <c r="D101" s="108"/>
      <c r="E101" s="128"/>
      <c r="F101" s="114"/>
      <c r="G101" s="128"/>
      <c r="H101" s="59" t="s">
        <v>307</v>
      </c>
      <c r="I101" s="64"/>
      <c r="J101" s="60"/>
      <c r="K101" s="63" t="s">
        <v>308</v>
      </c>
      <c r="L101" s="61" t="s">
        <v>234</v>
      </c>
      <c r="M101" s="61" t="s">
        <v>235</v>
      </c>
      <c r="N101" s="61" t="s">
        <v>235</v>
      </c>
      <c r="O101" s="61" t="s">
        <v>236</v>
      </c>
      <c r="P101" s="61" t="s">
        <v>237</v>
      </c>
      <c r="Q101" s="61" t="s">
        <v>309</v>
      </c>
      <c r="R101" s="61" t="s">
        <v>239</v>
      </c>
      <c r="S101" s="61" t="s">
        <v>239</v>
      </c>
      <c r="T101" s="62">
        <v>44565</v>
      </c>
      <c r="U101" s="62">
        <v>44926</v>
      </c>
      <c r="V101" s="33"/>
      <c r="W101" s="33"/>
    </row>
    <row r="102" spans="1:23" ht="51" customHeight="1">
      <c r="A102" s="126"/>
      <c r="B102" s="127"/>
      <c r="C102" s="128"/>
      <c r="D102" s="128" t="s">
        <v>187</v>
      </c>
      <c r="E102" s="128"/>
      <c r="F102" s="25" t="s">
        <v>310</v>
      </c>
      <c r="G102" s="128"/>
      <c r="H102" s="25"/>
      <c r="I102" s="46"/>
      <c r="J102" s="33"/>
      <c r="K102" s="33"/>
      <c r="L102" s="33"/>
      <c r="M102" s="46"/>
      <c r="N102" s="46"/>
      <c r="O102" s="33"/>
      <c r="P102" s="33"/>
      <c r="Q102" s="33"/>
      <c r="R102" s="46"/>
      <c r="S102" s="46"/>
      <c r="T102" s="32"/>
      <c r="U102" s="32"/>
      <c r="V102" s="33"/>
      <c r="W102" s="33"/>
    </row>
    <row r="103" spans="1:23" ht="25.5">
      <c r="A103" s="126"/>
      <c r="B103" s="127"/>
      <c r="C103" s="128"/>
      <c r="D103" s="128"/>
      <c r="E103" s="128"/>
      <c r="F103" s="25" t="s">
        <v>311</v>
      </c>
      <c r="G103" s="128"/>
      <c r="H103" s="25"/>
      <c r="I103" s="46"/>
      <c r="J103" s="33"/>
      <c r="K103" s="33"/>
      <c r="L103" s="33"/>
      <c r="M103" s="46"/>
      <c r="N103" s="46"/>
      <c r="O103" s="33"/>
      <c r="P103" s="33"/>
      <c r="Q103" s="33"/>
      <c r="R103" s="46"/>
      <c r="S103" s="46"/>
      <c r="T103" s="32"/>
      <c r="U103" s="32"/>
      <c r="V103" s="33"/>
      <c r="W103" s="33"/>
    </row>
    <row r="104" spans="1:23" ht="44.25" customHeight="1">
      <c r="A104" s="126"/>
      <c r="B104" s="127"/>
      <c r="C104" s="128"/>
      <c r="D104" s="25" t="s">
        <v>175</v>
      </c>
      <c r="E104" s="128"/>
      <c r="F104" s="25" t="s">
        <v>312</v>
      </c>
      <c r="G104" s="128"/>
      <c r="H104" s="25"/>
      <c r="I104" s="46"/>
      <c r="J104" s="33"/>
      <c r="K104" s="33"/>
      <c r="L104" s="33"/>
      <c r="M104" s="46"/>
      <c r="N104" s="46"/>
      <c r="O104" s="33"/>
      <c r="P104" s="33"/>
      <c r="Q104" s="33"/>
      <c r="R104" s="46"/>
      <c r="S104" s="46"/>
      <c r="T104" s="32"/>
      <c r="U104" s="32"/>
      <c r="V104" s="33"/>
      <c r="W104" s="33"/>
    </row>
    <row r="105" spans="1:23" ht="39.950000000000003" customHeight="1">
      <c r="A105" s="126"/>
      <c r="B105" s="127"/>
      <c r="C105" s="128"/>
      <c r="D105" s="128" t="s">
        <v>313</v>
      </c>
      <c r="E105" s="128"/>
      <c r="F105" s="25" t="s">
        <v>314</v>
      </c>
      <c r="G105" s="128"/>
      <c r="H105" s="25"/>
      <c r="I105" s="46"/>
      <c r="J105" s="33"/>
      <c r="K105" s="33"/>
      <c r="L105" s="33"/>
      <c r="M105" s="46"/>
      <c r="N105" s="46"/>
      <c r="O105" s="33"/>
      <c r="P105" s="33"/>
      <c r="Q105" s="33"/>
      <c r="R105" s="46"/>
      <c r="S105" s="46"/>
      <c r="T105" s="32"/>
      <c r="U105" s="32"/>
      <c r="V105" s="33"/>
      <c r="W105" s="33"/>
    </row>
    <row r="106" spans="1:23" ht="39.950000000000003" customHeight="1">
      <c r="A106" s="126"/>
      <c r="B106" s="127"/>
      <c r="C106" s="128"/>
      <c r="D106" s="128"/>
      <c r="E106" s="128"/>
      <c r="F106" s="25" t="s">
        <v>315</v>
      </c>
      <c r="G106" s="128"/>
      <c r="H106" s="25"/>
      <c r="I106" s="46"/>
      <c r="J106" s="33"/>
      <c r="K106" s="33"/>
      <c r="L106" s="33"/>
      <c r="M106" s="46"/>
      <c r="N106" s="46"/>
      <c r="O106" s="33"/>
      <c r="P106" s="33"/>
      <c r="Q106" s="33"/>
      <c r="R106" s="46"/>
      <c r="S106" s="46"/>
      <c r="T106" s="32"/>
      <c r="U106" s="32"/>
      <c r="V106" s="33"/>
      <c r="W106" s="33"/>
    </row>
    <row r="107" spans="1:23" ht="38.25" hidden="1">
      <c r="A107" s="122">
        <v>7</v>
      </c>
      <c r="B107" s="122" t="s">
        <v>316</v>
      </c>
      <c r="C107" s="119" t="s">
        <v>317</v>
      </c>
      <c r="D107" s="47" t="s">
        <v>189</v>
      </c>
      <c r="E107" s="106" t="s">
        <v>318</v>
      </c>
      <c r="F107" s="25" t="s">
        <v>319</v>
      </c>
      <c r="G107" s="106" t="s">
        <v>320</v>
      </c>
      <c r="H107" s="25"/>
      <c r="I107" s="46"/>
      <c r="J107" s="33"/>
      <c r="K107" s="33"/>
      <c r="L107" s="33"/>
      <c r="M107" s="46"/>
      <c r="N107" s="46"/>
      <c r="O107" s="33"/>
      <c r="P107" s="33"/>
      <c r="Q107" s="33"/>
      <c r="R107" s="46"/>
      <c r="S107" s="46"/>
      <c r="T107" s="32"/>
      <c r="U107" s="32"/>
      <c r="V107" s="33"/>
      <c r="W107" s="33"/>
    </row>
    <row r="108" spans="1:23" ht="25.5" hidden="1">
      <c r="A108" s="123"/>
      <c r="B108" s="123"/>
      <c r="C108" s="120"/>
      <c r="D108" s="47" t="s">
        <v>187</v>
      </c>
      <c r="E108" s="107"/>
      <c r="F108" s="106" t="s">
        <v>321</v>
      </c>
      <c r="G108" s="107"/>
      <c r="H108" s="25"/>
      <c r="I108" s="46"/>
      <c r="J108" s="33"/>
      <c r="K108" s="33"/>
      <c r="L108" s="33"/>
      <c r="M108" s="46"/>
      <c r="N108" s="46"/>
      <c r="O108" s="33"/>
      <c r="P108" s="33"/>
      <c r="Q108" s="33"/>
      <c r="R108" s="46"/>
      <c r="S108" s="46"/>
      <c r="T108" s="32"/>
      <c r="U108" s="32"/>
      <c r="V108" s="33"/>
      <c r="W108" s="33"/>
    </row>
    <row r="109" spans="1:23" hidden="1">
      <c r="A109" s="123"/>
      <c r="B109" s="123"/>
      <c r="C109" s="120"/>
      <c r="D109" s="47" t="s">
        <v>175</v>
      </c>
      <c r="E109" s="107"/>
      <c r="F109" s="108"/>
      <c r="G109" s="107"/>
      <c r="H109" s="25"/>
      <c r="I109" s="46"/>
      <c r="J109" s="33"/>
      <c r="K109" s="33"/>
      <c r="L109" s="33"/>
      <c r="M109" s="46"/>
      <c r="N109" s="46"/>
      <c r="O109" s="33"/>
      <c r="P109" s="33"/>
      <c r="Q109" s="33"/>
      <c r="R109" s="46"/>
      <c r="S109" s="46"/>
      <c r="T109" s="32"/>
      <c r="U109" s="32"/>
      <c r="V109" s="33"/>
      <c r="W109" s="33"/>
    </row>
    <row r="110" spans="1:23" ht="21" hidden="1" customHeight="1">
      <c r="A110" s="123"/>
      <c r="B110" s="123"/>
      <c r="C110" s="120"/>
      <c r="D110" s="47" t="s">
        <v>173</v>
      </c>
      <c r="E110" s="107"/>
      <c r="F110" s="119" t="s">
        <v>322</v>
      </c>
      <c r="G110" s="107"/>
      <c r="H110" s="25"/>
      <c r="I110" s="46"/>
      <c r="J110" s="33"/>
      <c r="K110" s="33"/>
      <c r="L110" s="33"/>
      <c r="M110" s="46"/>
      <c r="N110" s="46"/>
      <c r="O110" s="33"/>
      <c r="P110" s="33"/>
      <c r="Q110" s="33"/>
      <c r="R110" s="46"/>
      <c r="S110" s="46"/>
      <c r="T110" s="32"/>
      <c r="U110" s="32"/>
      <c r="V110" s="33"/>
      <c r="W110" s="33"/>
    </row>
    <row r="111" spans="1:23" ht="21" hidden="1" customHeight="1">
      <c r="A111" s="123"/>
      <c r="B111" s="123"/>
      <c r="C111" s="120"/>
      <c r="D111" s="47" t="s">
        <v>169</v>
      </c>
      <c r="E111" s="107"/>
      <c r="F111" s="121"/>
      <c r="G111" s="107"/>
      <c r="H111" s="25"/>
      <c r="I111" s="46"/>
      <c r="J111" s="33"/>
      <c r="K111" s="33"/>
      <c r="L111" s="33"/>
      <c r="M111" s="46"/>
      <c r="N111" s="46"/>
      <c r="O111" s="33"/>
      <c r="P111" s="33"/>
      <c r="Q111" s="33"/>
      <c r="R111" s="46"/>
      <c r="S111" s="46"/>
      <c r="T111" s="32"/>
      <c r="U111" s="32"/>
      <c r="V111" s="33"/>
      <c r="W111" s="33"/>
    </row>
    <row r="112" spans="1:23" ht="25.5" hidden="1">
      <c r="A112" s="123"/>
      <c r="B112" s="123"/>
      <c r="C112" s="120"/>
      <c r="D112" s="47" t="s">
        <v>323</v>
      </c>
      <c r="E112" s="107"/>
      <c r="F112" s="119" t="s">
        <v>324</v>
      </c>
      <c r="G112" s="107"/>
      <c r="H112" s="25"/>
      <c r="I112" s="46"/>
      <c r="J112" s="33"/>
      <c r="K112" s="33"/>
      <c r="L112" s="33"/>
      <c r="M112" s="46"/>
      <c r="N112" s="46"/>
      <c r="O112" s="33"/>
      <c r="P112" s="33"/>
      <c r="Q112" s="33"/>
      <c r="R112" s="46"/>
      <c r="S112" s="46"/>
      <c r="T112" s="32"/>
      <c r="U112" s="32"/>
      <c r="V112" s="33"/>
      <c r="W112" s="33"/>
    </row>
    <row r="113" spans="1:23" ht="38.25" hidden="1">
      <c r="A113" s="124"/>
      <c r="B113" s="124"/>
      <c r="C113" s="121"/>
      <c r="D113" s="47" t="s">
        <v>325</v>
      </c>
      <c r="E113" s="108"/>
      <c r="F113" s="121"/>
      <c r="G113" s="108"/>
      <c r="H113" s="25"/>
      <c r="I113" s="46"/>
      <c r="J113" s="33"/>
      <c r="K113" s="33"/>
      <c r="L113" s="33"/>
      <c r="M113" s="46"/>
      <c r="N113" s="46"/>
      <c r="O113" s="33"/>
      <c r="P113" s="33"/>
      <c r="Q113" s="33"/>
      <c r="R113" s="46"/>
      <c r="S113" s="46"/>
      <c r="T113" s="32"/>
      <c r="U113" s="32"/>
      <c r="V113" s="33"/>
      <c r="W113" s="33"/>
    </row>
  </sheetData>
  <mergeCells count="93">
    <mergeCell ref="L3:N3"/>
    <mergeCell ref="A2:F2"/>
    <mergeCell ref="A3:A4"/>
    <mergeCell ref="B3:B4"/>
    <mergeCell ref="C3:C4"/>
    <mergeCell ref="D3:D4"/>
    <mergeCell ref="E3:E4"/>
    <mergeCell ref="F3:F4"/>
    <mergeCell ref="G3:G4"/>
    <mergeCell ref="H3:H4"/>
    <mergeCell ref="I3:I4"/>
    <mergeCell ref="J3:J4"/>
    <mergeCell ref="K3:K4"/>
    <mergeCell ref="B107:B113"/>
    <mergeCell ref="A107:A113"/>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7:G113"/>
    <mergeCell ref="F108:F109"/>
    <mergeCell ref="F110:F111"/>
    <mergeCell ref="F112:F113"/>
    <mergeCell ref="A40:A106"/>
    <mergeCell ref="B40:B106"/>
    <mergeCell ref="C40:C106"/>
    <mergeCell ref="D40:D41"/>
    <mergeCell ref="E40:E106"/>
    <mergeCell ref="G40:G106"/>
    <mergeCell ref="D42:D43"/>
    <mergeCell ref="D102:D103"/>
    <mergeCell ref="D105:D106"/>
    <mergeCell ref="E107:E113"/>
    <mergeCell ref="C107:C113"/>
    <mergeCell ref="E10:E14"/>
    <mergeCell ref="E29:E39"/>
    <mergeCell ref="C10:C14"/>
    <mergeCell ref="B10:B14"/>
    <mergeCell ref="A10:A14"/>
    <mergeCell ref="C29:C39"/>
    <mergeCell ref="B29:B39"/>
    <mergeCell ref="A29:A39"/>
    <mergeCell ref="L46:L100"/>
    <mergeCell ref="M46:M100"/>
    <mergeCell ref="N46:N100"/>
    <mergeCell ref="O46:O100"/>
    <mergeCell ref="P46:P100"/>
    <mergeCell ref="D44:D101"/>
    <mergeCell ref="T46:T100"/>
    <mergeCell ref="U46:U100"/>
    <mergeCell ref="F45:F101"/>
    <mergeCell ref="H97:H100"/>
    <mergeCell ref="H89:H96"/>
    <mergeCell ref="H87:H88"/>
    <mergeCell ref="H68:H84"/>
    <mergeCell ref="H66:H67"/>
    <mergeCell ref="H63:H65"/>
    <mergeCell ref="H55:H62"/>
    <mergeCell ref="H46:H53"/>
    <mergeCell ref="H85:H86"/>
    <mergeCell ref="Q46:Q100"/>
    <mergeCell ref="R46:R100"/>
    <mergeCell ref="S46:S100"/>
  </mergeCells>
  <dataValidations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H88" activePane="bottomRight" state="frozen"/>
      <selection pane="bottomRight" activeCell="H95" sqref="H95:H98"/>
      <selection pane="bottomLeft" activeCell="A5" sqref="A5"/>
      <selection pane="topRight" activeCell="C1" sqref="C1"/>
    </sheetView>
  </sheetViews>
  <sheetFormatPr defaultColWidth="11.42578125" defaultRowHeight="12.7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c r="A1" s="51" t="s">
        <v>97</v>
      </c>
      <c r="B1" s="51"/>
      <c r="C1" s="51"/>
      <c r="D1" s="51"/>
      <c r="E1" s="51"/>
      <c r="F1" s="51"/>
      <c r="G1" s="44"/>
      <c r="H1" s="44"/>
      <c r="I1" s="45"/>
      <c r="J1" s="44"/>
      <c r="K1" s="44"/>
      <c r="L1" s="44"/>
      <c r="M1" s="44"/>
      <c r="N1" s="44"/>
    </row>
    <row r="2" spans="1:14" s="9" customFormat="1">
      <c r="A2" s="151" t="s">
        <v>326</v>
      </c>
      <c r="B2" s="151"/>
      <c r="C2" s="151"/>
      <c r="D2" s="151"/>
      <c r="E2" s="151"/>
      <c r="F2" s="151"/>
      <c r="G2" s="151"/>
      <c r="H2" s="44"/>
      <c r="I2" s="45"/>
      <c r="J2" s="44"/>
      <c r="K2" s="44"/>
      <c r="L2" s="44"/>
      <c r="M2" s="44"/>
      <c r="N2" s="44"/>
    </row>
    <row r="3" spans="1:14" s="54" customFormat="1" ht="30" customHeight="1">
      <c r="A3" s="160" t="s">
        <v>13</v>
      </c>
      <c r="B3" s="160" t="s">
        <v>128</v>
      </c>
      <c r="C3" s="160" t="s">
        <v>129</v>
      </c>
      <c r="D3" s="160" t="s">
        <v>130</v>
      </c>
      <c r="E3" s="160" t="s">
        <v>131</v>
      </c>
      <c r="F3" s="160" t="s">
        <v>132</v>
      </c>
      <c r="G3" s="160" t="s">
        <v>133</v>
      </c>
      <c r="H3" s="162" t="s">
        <v>327</v>
      </c>
      <c r="I3" s="157" t="s">
        <v>328</v>
      </c>
      <c r="J3" s="158"/>
      <c r="K3" s="158"/>
      <c r="L3" s="158"/>
      <c r="M3" s="158"/>
      <c r="N3" s="159"/>
    </row>
    <row r="4" spans="1:14" s="54" customFormat="1" ht="45" customHeight="1">
      <c r="A4" s="161"/>
      <c r="B4" s="161"/>
      <c r="C4" s="161"/>
      <c r="D4" s="161"/>
      <c r="E4" s="161"/>
      <c r="F4" s="161"/>
      <c r="G4" s="161"/>
      <c r="H4" s="163"/>
      <c r="I4" s="55" t="s">
        <v>141</v>
      </c>
      <c r="J4" s="55" t="s">
        <v>329</v>
      </c>
      <c r="K4" s="55" t="s">
        <v>143</v>
      </c>
      <c r="L4" s="56" t="s">
        <v>330</v>
      </c>
      <c r="M4" s="55" t="s">
        <v>331</v>
      </c>
      <c r="N4" s="56" t="s">
        <v>332</v>
      </c>
    </row>
    <row r="5" spans="1:14" s="37" customFormat="1" ht="25.5" hidden="1">
      <c r="A5" s="133">
        <f>'Plan de Acción 2022'!A5:A9</f>
        <v>1</v>
      </c>
      <c r="B5" s="133" t="str">
        <f>'Plan de Acción 2022'!B5:B9</f>
        <v>MODERNIZACIÓN TECNOLÓGICA Y TRANSFORMACIÓN DIGITAL</v>
      </c>
      <c r="C5" s="136"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6"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6"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c r="A6" s="134"/>
      <c r="B6" s="134"/>
      <c r="C6" s="137"/>
      <c r="D6" s="50" t="str">
        <f>'Plan de Acción 2022'!D6</f>
        <v>2. Fortalecer la transparencia y apertura de datos de la Rama Judicial</v>
      </c>
      <c r="E6" s="137"/>
      <c r="F6" s="30" t="str">
        <f>'Plan de Acción 2022'!F6</f>
        <v>B) Desarrollar, desplegar de forma escalonada y estabilizar el nuevo Sistema Integrado de Gestión Judicial, en el marco del expediente electrónico, los servicios ciudadanos digitales y la justicia en línea.</v>
      </c>
      <c r="G6" s="137"/>
      <c r="H6" s="25" t="str">
        <f>IF('Plan de Acción 2022'!H6="","",'Plan de Acción 2022'!H6)</f>
        <v/>
      </c>
      <c r="I6" s="46" t="str">
        <f>IF('Plan de Acción 2022'!Q6="","",'Plan de Acción 2022'!Q6)</f>
        <v/>
      </c>
      <c r="J6" s="33"/>
      <c r="K6" s="33"/>
      <c r="L6" s="33"/>
      <c r="M6" s="33"/>
      <c r="N6" s="33"/>
    </row>
    <row r="7" spans="1:14" ht="63.75" hidden="1">
      <c r="A7" s="134"/>
      <c r="B7" s="134"/>
      <c r="C7" s="137"/>
      <c r="D7" s="50" t="str">
        <f>'Plan de Acción 2022'!D7</f>
        <v>3. Mejorar el acceso a la justicia</v>
      </c>
      <c r="E7" s="137"/>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37"/>
      <c r="H7" s="25" t="str">
        <f>IF('Plan de Acción 2022'!H7="","",'Plan de Acción 2022'!H7)</f>
        <v/>
      </c>
      <c r="I7" s="46" t="str">
        <f>IF('Plan de Acción 2022'!Q7="","",'Plan de Acción 2022'!Q7)</f>
        <v/>
      </c>
      <c r="J7" s="33"/>
      <c r="K7" s="33"/>
      <c r="L7" s="33"/>
      <c r="M7" s="33"/>
      <c r="N7" s="33"/>
    </row>
    <row r="8" spans="1:14" ht="38.25" hidden="1">
      <c r="A8" s="134"/>
      <c r="B8" s="134"/>
      <c r="C8" s="137"/>
      <c r="D8" s="50" t="str">
        <f>'Plan de Acción 2022'!D8</f>
        <v>4. Fortalecer la autonomía e independencia judicial, administrativa y financiera de la Rama Judicial</v>
      </c>
      <c r="E8" s="137"/>
      <c r="F8" s="30" t="str">
        <f>'Plan de Acción 2022'!F8</f>
        <v>D) Desarrollar y fortalecer las habilidades y competencias digitales, promover la gestión del cambio, el uso y apropiación de las TIC, así como el plan de comunicaciones.</v>
      </c>
      <c r="G8" s="137"/>
      <c r="H8" s="25" t="str">
        <f>IF('Plan de Acción 2022'!H8="","",'Plan de Acción 2022'!H8)</f>
        <v/>
      </c>
      <c r="I8" s="46" t="str">
        <f>IF('Plan de Acción 2022'!Q8="","",'Plan de Acción 2022'!Q8)</f>
        <v/>
      </c>
      <c r="J8" s="33"/>
      <c r="K8" s="33"/>
      <c r="L8" s="33"/>
      <c r="M8" s="33"/>
      <c r="N8" s="33"/>
    </row>
    <row r="9" spans="1:14" ht="38.25" hidden="1">
      <c r="A9" s="135"/>
      <c r="B9" s="135"/>
      <c r="C9" s="138"/>
      <c r="D9" s="50" t="str">
        <f>'Plan de Acción 2022'!D9</f>
        <v>5. Atraer, desarrollar y mantener a los mejores servidores judiciales</v>
      </c>
      <c r="E9" s="138"/>
      <c r="F9" s="30" t="str">
        <f>'Plan de Acción 2022'!F9</f>
        <v>E) Impulsar el fortalecimiento institucional para la gestión estratégica de proyectos y procesos, así como para la gobernanza de la información y las TIC.</v>
      </c>
      <c r="G9" s="138"/>
      <c r="H9" s="25" t="str">
        <f>IF('Plan de Acción 2022'!H9="","",'Plan de Acción 2022'!H9)</f>
        <v/>
      </c>
      <c r="I9" s="46" t="str">
        <f>IF('Plan de Acción 2022'!Q9="","",'Plan de Acción 2022'!Q9)</f>
        <v/>
      </c>
      <c r="J9" s="33"/>
      <c r="K9" s="33"/>
      <c r="L9" s="33"/>
      <c r="M9" s="33"/>
      <c r="N9" s="33"/>
    </row>
    <row r="10" spans="1:14" ht="38.25" hidden="1" customHeight="1">
      <c r="A10" s="122">
        <f>'Plan de Acción 2022'!A10:A14</f>
        <v>2</v>
      </c>
      <c r="B10" s="122" t="str">
        <f>'Plan de Acción 2022'!B10:B14</f>
        <v>PILAR ESTRATÉGICO DE MODERNIZACIÓN DE LA INFRAESTRUCTURA JUDICIAL Y SEGURIDAD</v>
      </c>
      <c r="C10" s="106"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6"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9"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c r="A11" s="123"/>
      <c r="B11" s="123"/>
      <c r="C11" s="107"/>
      <c r="D11" s="47" t="str">
        <f>'Plan de Acción 2022'!D11</f>
        <v>Mejorar la efectividad de la Rama Judicial y disminuir la congestión</v>
      </c>
      <c r="E11" s="137"/>
      <c r="F11" s="30" t="str">
        <f>'Plan de Acción 2022'!F11</f>
        <v>B) Aumentar el porcentaje de sedes propias.</v>
      </c>
      <c r="G11" s="120"/>
      <c r="H11" s="25" t="str">
        <f>IF('Plan de Acción 2022'!H11="","",'Plan de Acción 2022'!H11)</f>
        <v/>
      </c>
      <c r="I11" s="46" t="str">
        <f>IF('Plan de Acción 2022'!Q11="","",'Plan de Acción 2022'!Q11)</f>
        <v/>
      </c>
      <c r="J11" s="33"/>
      <c r="K11" s="33"/>
      <c r="L11" s="33"/>
      <c r="M11" s="33"/>
      <c r="N11" s="33"/>
    </row>
    <row r="12" spans="1:14" ht="25.5" hidden="1">
      <c r="A12" s="123"/>
      <c r="B12" s="123"/>
      <c r="C12" s="107"/>
      <c r="D12" s="47" t="str">
        <f>'Plan de Acción 2022'!D12</f>
        <v>Atraer, desarrollar y mantener a los mejores servidores judiciales</v>
      </c>
      <c r="E12" s="137"/>
      <c r="F12" s="30" t="str">
        <f>'Plan de Acción 2022'!F12</f>
        <v>C) Aumentar el nivel de satisfacción de los prestadores y usuarios del servicio de justicia frente a la infraestructura.</v>
      </c>
      <c r="G12" s="120"/>
      <c r="H12" s="25" t="str">
        <f>IF('Plan de Acción 2022'!H12="","",'Plan de Acción 2022'!H12)</f>
        <v/>
      </c>
      <c r="I12" s="46" t="str">
        <f>IF('Plan de Acción 2022'!Q12="","",'Plan de Acción 2022'!Q12)</f>
        <v/>
      </c>
      <c r="J12" s="33"/>
      <c r="K12" s="33"/>
      <c r="L12" s="33"/>
      <c r="M12" s="33"/>
      <c r="N12" s="33"/>
    </row>
    <row r="13" spans="1:14" ht="42" hidden="1" customHeight="1">
      <c r="A13" s="123"/>
      <c r="B13" s="123"/>
      <c r="C13" s="107"/>
      <c r="D13" s="47" t="str">
        <f>'Plan de Acción 2022'!D13</f>
        <v>Fortalecer la autonomía e independencia judicial, administrativa y financiera de la Rama Judicial. Con la implementación</v>
      </c>
      <c r="E13" s="137"/>
      <c r="F13" s="30" t="str">
        <f>'Plan de Acción 2022'!F13</f>
        <v>D) Reducir la vulnerabilidad de los funcionarios o empleados judiciales que en desarrollo de sus funciones presenten riesgos para su seguridad personal, según previo estudio.</v>
      </c>
      <c r="G13" s="120"/>
      <c r="H13" s="25" t="str">
        <f>IF('Plan de Acción 2022'!H13="","",'Plan de Acción 2022'!H13)</f>
        <v/>
      </c>
      <c r="I13" s="46" t="str">
        <f>IF('Plan de Acción 2022'!Q13="","",'Plan de Acción 2022'!Q13)</f>
        <v/>
      </c>
      <c r="J13" s="33"/>
      <c r="K13" s="33"/>
      <c r="L13" s="33"/>
      <c r="M13" s="33"/>
      <c r="N13" s="33"/>
    </row>
    <row r="14" spans="1:14" ht="51" hidden="1">
      <c r="A14" s="124"/>
      <c r="B14" s="124"/>
      <c r="C14" s="108"/>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38"/>
      <c r="F14" s="30" t="str">
        <f>'Plan de Acción 2022'!F14</f>
        <v>E) Reducir la vulnerabilidad de la infraestructura física de la Rama Judicial.</v>
      </c>
      <c r="G14" s="121"/>
      <c r="H14" s="25" t="str">
        <f>IF('Plan de Acción 2022'!H14="","",'Plan de Acción 2022'!H14)</f>
        <v/>
      </c>
      <c r="I14" s="46" t="str">
        <f>IF('Plan de Acción 2022'!Q14="","",'Plan de Acción 2022'!Q14)</f>
        <v/>
      </c>
      <c r="J14" s="33"/>
      <c r="K14" s="33"/>
      <c r="L14" s="33"/>
      <c r="M14" s="33"/>
      <c r="N14" s="33"/>
    </row>
    <row r="15" spans="1:14" ht="12.75" hidden="1" customHeight="1">
      <c r="A15" s="122">
        <f>'Plan de Acción 2022'!A15:A24</f>
        <v>3</v>
      </c>
      <c r="B15" s="122" t="str">
        <f>'Plan de Acción 2022'!B15:B24</f>
        <v>PILAR ESTRATÉGICO DE CARRERA JUDICIAL, DESARROLLO DEL TALENTO HUMANO Y GESTIÓN DEL CONOCIMIENTO</v>
      </c>
      <c r="C15" s="106"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6"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48" t="str">
        <f>'Plan de Acción 2022'!F15</f>
        <v>a) Diseñar e implementar el proceso de gestión de conocimiento para la Rama Judicial.</v>
      </c>
      <c r="G15" s="106"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c r="A16" s="123"/>
      <c r="B16" s="123"/>
      <c r="C16" s="107"/>
      <c r="D16" s="47" t="str">
        <f>'Plan de Acción 2022'!D16</f>
        <v>Mejorar la efectividad de la Rama Judicial y disminuir la congestión</v>
      </c>
      <c r="E16" s="137"/>
      <c r="F16" s="150"/>
      <c r="G16" s="107"/>
      <c r="H16" s="25" t="str">
        <f>IF('Plan de Acción 2022'!H16="","",'Plan de Acción 2022'!H16)</f>
        <v/>
      </c>
      <c r="I16" s="46" t="str">
        <f>IF('Plan de Acción 2022'!Q16="","",'Plan de Acción 2022'!Q16)</f>
        <v/>
      </c>
      <c r="J16" s="33"/>
      <c r="K16" s="33"/>
      <c r="L16" s="33"/>
      <c r="M16" s="33"/>
      <c r="N16" s="33"/>
    </row>
    <row r="17" spans="1:14" ht="51" hidden="1" customHeight="1">
      <c r="A17" s="123"/>
      <c r="B17" s="123"/>
      <c r="C17" s="107"/>
      <c r="D17" s="47" t="str">
        <f>'Plan de Acción 2022'!D17</f>
        <v>Mejorar el acceso a la justicia</v>
      </c>
      <c r="E17" s="137"/>
      <c r="F17" s="30" t="str">
        <f>'Plan de Acción 2022'!F17</f>
        <v>b) Disponer de registros de elegibles vigentes con los mejores candidatos para la provisión de cargos de funcionarios y empleados para la Rama Judicial y fortalecer el sistema de ingreso a la carrera judicial.</v>
      </c>
      <c r="G17" s="107"/>
      <c r="H17" s="25" t="str">
        <f>IF('Plan de Acción 2022'!H17="","",'Plan de Acción 2022'!H17)</f>
        <v/>
      </c>
      <c r="I17" s="46" t="str">
        <f>IF('Plan de Acción 2022'!Q17="","",'Plan de Acción 2022'!Q17)</f>
        <v/>
      </c>
      <c r="J17" s="33"/>
      <c r="K17" s="33"/>
      <c r="L17" s="33"/>
      <c r="M17" s="33"/>
      <c r="N17" s="33"/>
    </row>
    <row r="18" spans="1:14" ht="25.5" hidden="1" customHeight="1">
      <c r="A18" s="123"/>
      <c r="B18" s="123"/>
      <c r="C18" s="107"/>
      <c r="D18" s="47" t="str">
        <f>'Plan de Acción 2022'!D18</f>
        <v>Fortalecer la autonomía e independencia judicial, administrativa y financiera de la Rama Judicial</v>
      </c>
      <c r="E18" s="137"/>
      <c r="F18" s="148" t="str">
        <f>'Plan de Acción 2022'!F18</f>
        <v>c) Aumentar las competencias de los servidores judiciales a partir de evaluación permanente de la gestión y fortalecer el sistema de evaluación y seguimiento,</v>
      </c>
      <c r="G18" s="107"/>
      <c r="H18" s="25" t="str">
        <f>IF('Plan de Acción 2022'!H18="","",'Plan de Acción 2022'!H18)</f>
        <v/>
      </c>
      <c r="I18" s="46" t="str">
        <f>IF('Plan de Acción 2022'!Q18="","",'Plan de Acción 2022'!Q18)</f>
        <v/>
      </c>
      <c r="J18" s="33"/>
      <c r="K18" s="33"/>
      <c r="L18" s="33"/>
      <c r="M18" s="33"/>
      <c r="N18" s="33"/>
    </row>
    <row r="19" spans="1:14" hidden="1">
      <c r="A19" s="123"/>
      <c r="B19" s="123"/>
      <c r="C19" s="107"/>
      <c r="D19" s="47" t="str">
        <f>'Plan de Acción 2022'!D19</f>
        <v>Fortalecer la transparencia y apertura de datos de la Rama Judicial</v>
      </c>
      <c r="E19" s="137"/>
      <c r="F19" s="149"/>
      <c r="G19" s="107"/>
      <c r="H19" s="25" t="str">
        <f>IF('Plan de Acción 2022'!H19="","",'Plan de Acción 2022'!H19)</f>
        <v/>
      </c>
      <c r="I19" s="46" t="str">
        <f>IF('Plan de Acción 2022'!Q19="","",'Plan de Acción 2022'!Q19)</f>
        <v/>
      </c>
      <c r="J19" s="33"/>
      <c r="K19" s="33"/>
      <c r="L19" s="33"/>
      <c r="M19" s="33"/>
      <c r="N19" s="33"/>
    </row>
    <row r="20" spans="1:14" ht="38.25" hidden="1">
      <c r="A20" s="123"/>
      <c r="B20" s="123"/>
      <c r="C20" s="107"/>
      <c r="D20" s="47" t="str">
        <f>'Plan de Acción 2022'!D20</f>
        <v>Poner a disposición de los servidores judiciales y usuarios de la Rama Judicial, los productos a partir de un proceso de gestión de conocimiento implementado</v>
      </c>
      <c r="E20" s="137"/>
      <c r="F20" s="150"/>
      <c r="G20" s="107"/>
      <c r="H20" s="25" t="str">
        <f>IF('Plan de Acción 2022'!H20="","",'Plan de Acción 2022'!H20)</f>
        <v/>
      </c>
      <c r="I20" s="46" t="str">
        <f>IF('Plan de Acción 2022'!Q20="","",'Plan de Acción 2022'!Q20)</f>
        <v/>
      </c>
      <c r="J20" s="33"/>
      <c r="K20" s="33"/>
      <c r="L20" s="33"/>
      <c r="M20" s="33"/>
      <c r="N20" s="33"/>
    </row>
    <row r="21" spans="1:14" ht="38.25" hidden="1" customHeight="1">
      <c r="A21" s="123"/>
      <c r="B21" s="123"/>
      <c r="C21" s="107"/>
      <c r="D21" s="47" t="str">
        <f>'Plan de Acción 2022'!D21</f>
        <v>Planta de personal permanente de la Rama Judicial con los servidores judiciales idóneos y competentes según el sistema de carrera judicial, para aumentar la cobertura al 100% de cargos en propiedad</v>
      </c>
      <c r="E21" s="137"/>
      <c r="F21" s="148"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07"/>
      <c r="H21" s="25" t="str">
        <f>IF('Plan de Acción 2022'!H21="","",'Plan de Acción 2022'!H21)</f>
        <v/>
      </c>
      <c r="I21" s="46" t="str">
        <f>IF('Plan de Acción 2022'!Q21="","",'Plan de Acción 2022'!Q21)</f>
        <v/>
      </c>
      <c r="J21" s="33"/>
      <c r="K21" s="33"/>
      <c r="L21" s="33"/>
      <c r="M21" s="33"/>
      <c r="N21" s="33"/>
    </row>
    <row r="22" spans="1:14" ht="25.5" hidden="1">
      <c r="A22" s="123"/>
      <c r="B22" s="123"/>
      <c r="C22" s="107"/>
      <c r="D22" s="47" t="str">
        <f>'Plan de Acción 2022'!D22</f>
        <v>Modelo integral de formación, investigación y proyección social y fortalecimiento de la Escuela Judicial Rodrigo Lara Bonilla</v>
      </c>
      <c r="E22" s="137"/>
      <c r="F22" s="150"/>
      <c r="G22" s="107"/>
      <c r="H22" s="25" t="str">
        <f>IF('Plan de Acción 2022'!H22="","",'Plan de Acción 2022'!H22)</f>
        <v/>
      </c>
      <c r="I22" s="46" t="str">
        <f>IF('Plan de Acción 2022'!Q22="","",'Plan de Acción 2022'!Q22)</f>
        <v/>
      </c>
      <c r="J22" s="33"/>
      <c r="K22" s="33"/>
      <c r="L22" s="33"/>
      <c r="M22" s="33"/>
      <c r="N22" s="33"/>
    </row>
    <row r="23" spans="1:14" ht="51" hidden="1">
      <c r="A23" s="123"/>
      <c r="B23" s="123"/>
      <c r="C23" s="107"/>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37"/>
      <c r="F23" s="30" t="str">
        <f>'Plan de Acción 2022'!F23</f>
        <v>e) Ampliar la participación de los servidores judiciales de la Rama Judicial en los programas de bienestar integral, prevención y control del riesgo laboral.</v>
      </c>
      <c r="G23" s="107"/>
      <c r="H23" s="25" t="str">
        <f>IF('Plan de Acción 2022'!H23="","",'Plan de Acción 2022'!H23)</f>
        <v/>
      </c>
      <c r="I23" s="46" t="str">
        <f>IF('Plan de Acción 2022'!Q23="","",'Plan de Acción 2022'!Q23)</f>
        <v/>
      </c>
      <c r="J23" s="33"/>
      <c r="K23" s="33"/>
      <c r="L23" s="33"/>
      <c r="M23" s="33"/>
      <c r="N23" s="33"/>
    </row>
    <row r="24" spans="1:14" ht="38.25" hidden="1">
      <c r="A24" s="124"/>
      <c r="B24" s="124"/>
      <c r="C24" s="108"/>
      <c r="D24" s="47" t="str">
        <f>'Plan de Acción 2022'!D24</f>
        <v>31.0476 servidores judiciales beneficiados en el país (5.826 funcionarios y 25.221 empleados), con actividades deportivas, recreativas, culturales, de prevención y control del riesgo laboral y condiciones de salud</v>
      </c>
      <c r="E24" s="138"/>
      <c r="F24" s="30" t="str">
        <f>'Plan de Acción 2022'!F24</f>
        <v>f) Mejorar las condiciones de acción y especialización la formación judicial y el fortalecimiento de la Escuela Judicial Rodrigo Lara Bonilla.</v>
      </c>
      <c r="G24" s="108"/>
      <c r="H24" s="25" t="str">
        <f>IF('Plan de Acción 2022'!H24="","",'Plan de Acción 2022'!H24)</f>
        <v/>
      </c>
      <c r="I24" s="46" t="str">
        <f>IF('Plan de Acción 2022'!Q24="","",'Plan de Acción 2022'!Q24)</f>
        <v/>
      </c>
      <c r="J24" s="33"/>
      <c r="K24" s="33"/>
      <c r="L24" s="33"/>
      <c r="M24" s="33"/>
      <c r="N24" s="33"/>
    </row>
    <row r="25" spans="1:14" ht="51" hidden="1" customHeight="1">
      <c r="A25" s="122">
        <f>'Plan de Acción 2022'!A25:A28</f>
        <v>4</v>
      </c>
      <c r="B25" s="122" t="str">
        <f>'Plan de Acción 2022'!B25:B28</f>
        <v>PILAR ESTRATÉGICO DE TRANSFORMACIÓN DE LA ARQUITECTURA ORGANIZACIONAL</v>
      </c>
      <c r="C25" s="106"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9"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6"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c r="A26" s="123"/>
      <c r="B26" s="123"/>
      <c r="C26" s="107"/>
      <c r="D26" s="47" t="str">
        <f>'Plan de Acción 2022'!D26</f>
        <v>Atraer, desarrollar y mantener a los mejores servidores judiciales</v>
      </c>
      <c r="E26" s="120"/>
      <c r="F26" s="30" t="str">
        <f>'Plan de Acción 2022'!F26</f>
        <v>b) Incrementar la calidad y cantidad de la información sobre la Rama Judicial, que permita generar propuestas para el mejoramiento de la administración de justicia.</v>
      </c>
      <c r="G26" s="107"/>
      <c r="H26" s="25" t="str">
        <f>IF('Plan de Acción 2022'!H26="","",'Plan de Acción 2022'!H26)</f>
        <v/>
      </c>
      <c r="I26" s="46" t="str">
        <f>IF('Plan de Acción 2022'!Q26="","",'Plan de Acción 2022'!Q26)</f>
        <v/>
      </c>
      <c r="J26" s="33"/>
      <c r="K26" s="33"/>
      <c r="L26" s="33"/>
      <c r="M26" s="33"/>
      <c r="N26" s="33"/>
    </row>
    <row r="27" spans="1:14" ht="102" hidden="1">
      <c r="A27" s="123"/>
      <c r="B27" s="123"/>
      <c r="C27" s="107"/>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0"/>
      <c r="F27" s="30" t="str">
        <f>'Plan de Acción 2022'!F27</f>
        <v>c) Disminuir los tiempos procesales por jurisdicción, especialidad y nivel de competencia.</v>
      </c>
      <c r="G27" s="107"/>
      <c r="H27" s="25" t="str">
        <f>IF('Plan de Acción 2022'!H27="","",'Plan de Acción 2022'!H27)</f>
        <v/>
      </c>
      <c r="I27" s="46" t="str">
        <f>IF('Plan de Acción 2022'!Q27="","",'Plan de Acción 2022'!Q27)</f>
        <v/>
      </c>
      <c r="J27" s="33"/>
      <c r="K27" s="33"/>
      <c r="L27" s="33"/>
      <c r="M27" s="33"/>
      <c r="N27" s="33"/>
    </row>
    <row r="28" spans="1:14" ht="63.75" hidden="1">
      <c r="A28" s="124"/>
      <c r="B28" s="124"/>
      <c r="C28" s="108"/>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1"/>
      <c r="F28" s="30" t="str">
        <f>'Plan de Acción 2022'!F28</f>
        <v>d) Disminuir la congestión a través del aumento de la cantidad promedio de egresos efectivos de procesos, por especialidad, subespecialidad y nivel de competencia.</v>
      </c>
      <c r="G28" s="108"/>
      <c r="H28" s="25" t="str">
        <f>IF('Plan de Acción 2022'!H28="","",'Plan de Acción 2022'!H28)</f>
        <v/>
      </c>
      <c r="I28" s="46" t="str">
        <f>IF('Plan de Acción 2022'!Q28="","",'Plan de Acción 2022'!Q28)</f>
        <v/>
      </c>
      <c r="J28" s="33"/>
      <c r="K28" s="33"/>
      <c r="L28" s="33"/>
      <c r="M28" s="33"/>
      <c r="N28" s="33"/>
    </row>
    <row r="29" spans="1:14" ht="12.75" hidden="1" customHeight="1">
      <c r="A29" s="122">
        <f>'Plan de Acción 2022'!A29:A39</f>
        <v>5</v>
      </c>
      <c r="B29" s="122" t="str">
        <f>'Plan de Acción 2022'!B29:B39</f>
        <v>PILAR ESTRATÉGICO DE JUSTICIA CERCANA AL CIUDADANO Y DE COMUNICACIÓN</v>
      </c>
      <c r="C29" s="119"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9"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6"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c r="A30" s="123"/>
      <c r="B30" s="123"/>
      <c r="C30" s="120"/>
      <c r="D30" s="47" t="str">
        <f>'Plan de Acción 2022'!D30</f>
        <v>Mejorar el acceso a la justicia</v>
      </c>
      <c r="E30" s="120"/>
      <c r="F30" s="148" t="str">
        <f>'Plan de Acción 2022'!F30</f>
        <v>b) Aumentar la cantidad de despachos judiciales y dependencias administrativas con información organizada y archivada mediante la aplicación de una metodología con lineamientos en gestión documental.</v>
      </c>
      <c r="G30" s="107"/>
      <c r="H30" s="25" t="str">
        <f>IF('Plan de Acción 2022'!H30="","",'Plan de Acción 2022'!H30)</f>
        <v/>
      </c>
      <c r="I30" s="46" t="str">
        <f>IF('Plan de Acción 2022'!Q30="","",'Plan de Acción 2022'!Q30)</f>
        <v/>
      </c>
      <c r="J30" s="33"/>
      <c r="K30" s="33"/>
      <c r="L30" s="33"/>
      <c r="M30" s="33"/>
      <c r="N30" s="33"/>
    </row>
    <row r="31" spans="1:14" ht="25.5" hidden="1">
      <c r="A31" s="123"/>
      <c r="B31" s="123"/>
      <c r="C31" s="120"/>
      <c r="D31" s="47" t="str">
        <f>'Plan de Acción 2022'!D31</f>
        <v>Fortalecer la autonomía e independencia judicial, administrativa y financiera de la Rama Judicial</v>
      </c>
      <c r="E31" s="120"/>
      <c r="F31" s="150"/>
      <c r="G31" s="107"/>
      <c r="H31" s="25" t="str">
        <f>IF('Plan de Acción 2022'!H31="","",'Plan de Acción 2022'!H31)</f>
        <v/>
      </c>
      <c r="I31" s="46" t="str">
        <f>IF('Plan de Acción 2022'!Q31="","",'Plan de Acción 2022'!Q31)</f>
        <v/>
      </c>
      <c r="J31" s="33"/>
      <c r="K31" s="33"/>
      <c r="L31" s="33"/>
      <c r="M31" s="33"/>
      <c r="N31" s="33"/>
    </row>
    <row r="32" spans="1:14" ht="12.75" hidden="1" customHeight="1">
      <c r="A32" s="123"/>
      <c r="B32" s="123"/>
      <c r="C32" s="120"/>
      <c r="D32" s="47" t="str">
        <f>'Plan de Acción 2022'!D32</f>
        <v>Mejorar la efectividad de la Rama Judicial y disminuir la congestión</v>
      </c>
      <c r="E32" s="120"/>
      <c r="F32" s="148"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07"/>
      <c r="H32" s="25" t="str">
        <f>IF('Plan de Acción 2022'!H32="","",'Plan de Acción 2022'!H32)</f>
        <v/>
      </c>
      <c r="I32" s="46" t="str">
        <f>IF('Plan de Acción 2022'!Q32="","",'Plan de Acción 2022'!Q32)</f>
        <v/>
      </c>
      <c r="J32" s="33"/>
      <c r="K32" s="33"/>
      <c r="L32" s="33"/>
      <c r="M32" s="33"/>
      <c r="N32" s="33"/>
    </row>
    <row r="33" spans="1:14" hidden="1">
      <c r="A33" s="123"/>
      <c r="B33" s="123"/>
      <c r="C33" s="120"/>
      <c r="D33" s="47" t="str">
        <f>'Plan de Acción 2022'!D33</f>
        <v>Atraer, desarrollar y mantener a los mejores servidores judiciales</v>
      </c>
      <c r="E33" s="120"/>
      <c r="F33" s="150"/>
      <c r="G33" s="107"/>
      <c r="H33" s="25" t="str">
        <f>IF('Plan de Acción 2022'!H33="","",'Plan de Acción 2022'!H33)</f>
        <v/>
      </c>
      <c r="I33" s="46" t="str">
        <f>IF('Plan de Acción 2022'!Q33="","",'Plan de Acción 2022'!Q33)</f>
        <v/>
      </c>
      <c r="J33" s="33"/>
      <c r="K33" s="33"/>
      <c r="L33" s="33"/>
      <c r="M33" s="33"/>
      <c r="N33" s="33"/>
    </row>
    <row r="34" spans="1:14" ht="38.25" hidden="1" customHeight="1">
      <c r="A34" s="123"/>
      <c r="B34" s="123"/>
      <c r="C34" s="120"/>
      <c r="D34" s="47" t="str">
        <f>'Plan de Acción 2022'!D34</f>
        <v>Mejorar los tiempos de respuesta en el servicio al usuario interno o externo al implementar metodologías para la gestión documental en la Rama Judicial</v>
      </c>
      <c r="E34" s="120"/>
      <c r="F34" s="148"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07"/>
      <c r="H34" s="25" t="str">
        <f>IF('Plan de Acción 2022'!H34="","",'Plan de Acción 2022'!H34)</f>
        <v/>
      </c>
      <c r="I34" s="46" t="str">
        <f>IF('Plan de Acción 2022'!Q34="","",'Plan de Acción 2022'!Q34)</f>
        <v/>
      </c>
      <c r="J34" s="33"/>
      <c r="K34" s="33"/>
      <c r="L34" s="33"/>
      <c r="M34" s="33"/>
      <c r="N34" s="33"/>
    </row>
    <row r="35" spans="1:14" ht="63.75" hidden="1">
      <c r="A35" s="123"/>
      <c r="B35" s="123"/>
      <c r="C35" s="120"/>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0"/>
      <c r="F35" s="150"/>
      <c r="G35" s="107"/>
      <c r="H35" s="25" t="str">
        <f>IF('Plan de Acción 2022'!H35="","",'Plan de Acción 2022'!H35)</f>
        <v/>
      </c>
      <c r="I35" s="46" t="str">
        <f>IF('Plan de Acción 2022'!Q35="","",'Plan de Acción 2022'!Q35)</f>
        <v/>
      </c>
      <c r="J35" s="33"/>
      <c r="K35" s="33"/>
      <c r="L35" s="33"/>
      <c r="M35" s="33"/>
      <c r="N35" s="33"/>
    </row>
    <row r="36" spans="1:14" ht="25.5" hidden="1" customHeight="1">
      <c r="A36" s="123"/>
      <c r="B36" s="123"/>
      <c r="C36" s="120"/>
      <c r="D36" s="47" t="str">
        <f>'Plan de Acción 2022'!D36</f>
        <v>Establecer sistemas ágiles y precisos de clasificación, búsqueda y acceso de jurisprudencia por parte del usuario</v>
      </c>
      <c r="E36" s="120"/>
      <c r="F36" s="148" t="str">
        <f>'Plan de Acción 2022'!F36</f>
        <v>e) Aumentar el número de folios y soportes digitalizados de tarjetas profesionales del Sistema de Información del Registro Nacional de Abogados y Auxiliares de la Justicia.</v>
      </c>
      <c r="G36" s="107"/>
      <c r="H36" s="25" t="str">
        <f>IF('Plan de Acción 2022'!H36="","",'Plan de Acción 2022'!H36)</f>
        <v/>
      </c>
      <c r="I36" s="46" t="str">
        <f>IF('Plan de Acción 2022'!Q36="","",'Plan de Acción 2022'!Q36)</f>
        <v/>
      </c>
      <c r="J36" s="33"/>
      <c r="K36" s="33"/>
      <c r="L36" s="33"/>
      <c r="M36" s="33"/>
      <c r="N36" s="33"/>
    </row>
    <row r="37" spans="1:14" ht="25.5" hidden="1">
      <c r="A37" s="123"/>
      <c r="B37" s="123"/>
      <c r="C37" s="120"/>
      <c r="D37" s="47" t="str">
        <f>'Plan de Acción 2022'!D37</f>
        <v>Fortalecer la consolidación, actualización y acceso a la información normativa y doctrinaria</v>
      </c>
      <c r="E37" s="120"/>
      <c r="F37" s="150"/>
      <c r="G37" s="107"/>
      <c r="H37" s="25" t="str">
        <f>IF('Plan de Acción 2022'!H37="","",'Plan de Acción 2022'!H37)</f>
        <v/>
      </c>
      <c r="I37" s="46" t="str">
        <f>IF('Plan de Acción 2022'!Q37="","",'Plan de Acción 2022'!Q37)</f>
        <v/>
      </c>
      <c r="J37" s="33"/>
      <c r="K37" s="33"/>
      <c r="L37" s="33"/>
      <c r="M37" s="33"/>
      <c r="N37" s="33"/>
    </row>
    <row r="38" spans="1:14" ht="38.25" hidden="1" customHeight="1">
      <c r="A38" s="123"/>
      <c r="B38" s="123"/>
      <c r="C38" s="120"/>
      <c r="D38" s="47" t="str">
        <f>'Plan de Acción 2022'!D38</f>
        <v>Controlar en tiempo real el ejercicio de la profesión de todos los Abogados del país mediante la presentación y validación de una tarjeta profesional con formato tecnológico</v>
      </c>
      <c r="E38" s="120"/>
      <c r="F38" s="148" t="str">
        <f>'Plan de Acción 2022'!F38</f>
        <v>f) Evaluar y acreditar el 100% de los futuros egresados en Derecho mediante la realización el Examen de Estado, como requisito para el ejercicio de la profesión conforme lo estipulado en la Ley 1905 de 2018.</v>
      </c>
      <c r="G38" s="107"/>
      <c r="H38" s="25" t="str">
        <f>IF('Plan de Acción 2022'!H38="","",'Plan de Acción 2022'!H38)</f>
        <v/>
      </c>
      <c r="I38" s="46" t="str">
        <f>IF('Plan de Acción 2022'!Q38="","",'Plan de Acción 2022'!Q38)</f>
        <v/>
      </c>
      <c r="J38" s="33"/>
      <c r="K38" s="33"/>
      <c r="L38" s="33"/>
      <c r="M38" s="33"/>
      <c r="N38" s="33"/>
    </row>
    <row r="39" spans="1:14" ht="25.5" hidden="1">
      <c r="A39" s="124"/>
      <c r="B39" s="124"/>
      <c r="C39" s="121"/>
      <c r="D39" s="47" t="str">
        <f>'Plan de Acción 2022'!D39</f>
        <v>Evaluar y acreditar los futuros abogados egresados mediante el Examen de Estado como requisito para ejercer su profesión</v>
      </c>
      <c r="E39" s="121"/>
      <c r="F39" s="150"/>
      <c r="G39" s="108"/>
      <c r="H39" s="25" t="str">
        <f>IF('Plan de Acción 2022'!H39="","",'Plan de Acción 2022'!H39)</f>
        <v/>
      </c>
      <c r="I39" s="46" t="str">
        <f>IF('Plan de Acción 2022'!Q39="","",'Plan de Acción 2022'!Q39)</f>
        <v/>
      </c>
      <c r="J39" s="33"/>
      <c r="K39" s="33"/>
      <c r="L39" s="33"/>
      <c r="M39" s="33"/>
      <c r="N39" s="33"/>
    </row>
    <row r="40" spans="1:14" ht="25.5" customHeight="1">
      <c r="A40" s="126">
        <f>'Plan de Acción 2022'!A40:A106</f>
        <v>6</v>
      </c>
      <c r="B40" s="152" t="str">
        <f>'Plan de Acción 2022'!B40:B106</f>
        <v>PILAR ESTRATÉGICO DE CALIDAD DE LA JUSTICIA</v>
      </c>
      <c r="C40" s="153"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3" t="str">
        <f>'Plan de Acción 2022'!D40</f>
        <v>Mejorar la efectividad de la Rama Judicial y disminuir la congestión</v>
      </c>
      <c r="E40" s="153"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28"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c r="A41" s="126"/>
      <c r="B41" s="152"/>
      <c r="C41" s="153"/>
      <c r="D41" s="153"/>
      <c r="E41" s="153"/>
      <c r="F41" s="30" t="str">
        <f>'Plan de Acción 2022'!F41</f>
        <v>b) Avanzar hacia el enfoque sistémico integral de la Rama Judicial, por medio de la armonización y coordinación de los esfuerzos de los distintos órganos que la integran.</v>
      </c>
      <c r="G41" s="128"/>
      <c r="H41" s="25" t="str">
        <f>IF('Plan de Acción 2022'!H41="","",'Plan de Acción 2022'!H41)</f>
        <v/>
      </c>
      <c r="I41" s="46" t="str">
        <f>IF('Plan de Acción 2022'!Q41="","",'Plan de Acción 2022'!Q41)</f>
        <v/>
      </c>
      <c r="J41" s="33"/>
      <c r="K41" s="33"/>
      <c r="L41" s="33"/>
      <c r="M41" s="33"/>
      <c r="N41" s="33"/>
    </row>
    <row r="42" spans="1:14" ht="25.5">
      <c r="A42" s="126"/>
      <c r="B42" s="152"/>
      <c r="C42" s="153"/>
      <c r="D42" s="153" t="str">
        <f>'Plan de Acción 2022'!D42</f>
        <v>Mejorar el acceso a la justicia</v>
      </c>
      <c r="E42" s="153"/>
      <c r="F42" s="30" t="str">
        <f>'Plan de Acción 2022'!F42</f>
        <v>c) Cumplir los requisitos de los usuarios de conformidad con la Constitución y la Ley.</v>
      </c>
      <c r="G42" s="128"/>
      <c r="H42" s="25" t="str">
        <f>IF('Plan de Acción 2022'!H42="","",'Plan de Acción 2022'!H42)</f>
        <v/>
      </c>
      <c r="I42" s="46" t="str">
        <f>IF('Plan de Acción 2022'!Q42="","",'Plan de Acción 2022'!Q42)</f>
        <v/>
      </c>
      <c r="J42" s="33"/>
      <c r="K42" s="33"/>
      <c r="L42" s="33"/>
      <c r="M42" s="33"/>
      <c r="N42" s="33"/>
    </row>
    <row r="43" spans="1:14" ht="63.75">
      <c r="A43" s="126"/>
      <c r="B43" s="152"/>
      <c r="C43" s="153"/>
      <c r="D43" s="153"/>
      <c r="E43" s="153"/>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28"/>
      <c r="H43" s="25" t="str">
        <f>IF('Plan de Acción 2022'!H43="","",'Plan de Acción 2022'!H43)</f>
        <v/>
      </c>
      <c r="I43" s="46" t="str">
        <f>IF('Plan de Acción 2022'!Q43="","",'Plan de Acción 2022'!Q43)</f>
        <v/>
      </c>
      <c r="J43" s="33"/>
      <c r="K43" s="33"/>
      <c r="L43" s="33"/>
      <c r="M43" s="33"/>
      <c r="N43" s="33"/>
    </row>
    <row r="44" spans="1:14" ht="38.25">
      <c r="A44" s="126"/>
      <c r="B44" s="152"/>
      <c r="C44" s="153"/>
      <c r="D44" s="119" t="str">
        <f>'Plan de Acción 2022'!D44</f>
        <v>Fortalecer la transparencia y apertura de datos de la Rama Judicial</v>
      </c>
      <c r="E44" s="153"/>
      <c r="F44" s="30" t="str">
        <f>'Plan de Acción 2022'!F44</f>
        <v>e) Fomentar la cultura organizacional de calidad, control y medio ambiente, orientada a la responsabilidad social y ética del servidor judicial.</v>
      </c>
      <c r="G44" s="128"/>
      <c r="H44" s="25" t="str">
        <f>IF('Plan de Acción 2022'!H44="","",'Plan de Acción 2022'!H44)</f>
        <v/>
      </c>
      <c r="I44" s="46" t="str">
        <f>IF('Plan de Acción 2022'!Q44="","",'Plan de Acción 2022'!Q44)</f>
        <v/>
      </c>
      <c r="J44" s="33"/>
      <c r="K44" s="33"/>
      <c r="L44" s="33"/>
      <c r="M44" s="33"/>
      <c r="N44" s="33"/>
    </row>
    <row r="45" spans="1:14" ht="112.5" customHeight="1">
      <c r="A45" s="126"/>
      <c r="B45" s="152"/>
      <c r="C45" s="153"/>
      <c r="D45" s="120"/>
      <c r="E45" s="153"/>
      <c r="F45" s="154" t="str">
        <f>'Plan de Acción 2022'!F45</f>
        <v>f) Mejorar continuamente el Sistema Integrado de Gestión y Control de la Calidad y del Medio Ambiente “SIGCMA”.</v>
      </c>
      <c r="G45" s="128"/>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333</v>
      </c>
      <c r="M45" s="71">
        <v>44651</v>
      </c>
      <c r="N45" s="25" t="s">
        <v>334</v>
      </c>
    </row>
    <row r="46" spans="1:14" ht="25.5" customHeight="1">
      <c r="A46" s="126"/>
      <c r="B46" s="152"/>
      <c r="C46" s="153"/>
      <c r="D46" s="120"/>
      <c r="E46" s="153"/>
      <c r="F46" s="155"/>
      <c r="G46" s="128"/>
      <c r="H46" s="122" t="str">
        <f>IF('Plan de Acción 2022'!H46="","",'Plan de Acción 2022'!H46)</f>
        <v>ROL EVALUACIÓN Y SEGUIMIENTO
AUDITORÍAS DE GESTIÓN - NIVEL NACIONAL</v>
      </c>
      <c r="I46" s="122" t="str">
        <f>IF('Plan de Acción 2022'!Q46="","",'Plan de Acción 2022'!Q46)</f>
        <v>Informe trimestral de avance el PAA</v>
      </c>
      <c r="J46" s="122">
        <f>1/4</f>
        <v>0.25</v>
      </c>
      <c r="K46" s="122" t="s">
        <v>244</v>
      </c>
      <c r="L46" s="122" t="s">
        <v>335</v>
      </c>
      <c r="M46" s="145">
        <v>44621</v>
      </c>
      <c r="N46" s="106" t="s">
        <v>336</v>
      </c>
    </row>
    <row r="47" spans="1:14">
      <c r="A47" s="126"/>
      <c r="B47" s="152"/>
      <c r="C47" s="153"/>
      <c r="D47" s="120"/>
      <c r="E47" s="153"/>
      <c r="F47" s="155"/>
      <c r="G47" s="128"/>
      <c r="H47" s="123"/>
      <c r="I47" s="123"/>
      <c r="J47" s="123"/>
      <c r="K47" s="123"/>
      <c r="L47" s="123"/>
      <c r="M47" s="146"/>
      <c r="N47" s="107"/>
    </row>
    <row r="48" spans="1:14">
      <c r="A48" s="126"/>
      <c r="B48" s="152"/>
      <c r="C48" s="153"/>
      <c r="D48" s="120"/>
      <c r="E48" s="153"/>
      <c r="F48" s="155"/>
      <c r="G48" s="128"/>
      <c r="H48" s="123"/>
      <c r="I48" s="123"/>
      <c r="J48" s="123"/>
      <c r="K48" s="123"/>
      <c r="L48" s="123"/>
      <c r="M48" s="146"/>
      <c r="N48" s="107"/>
    </row>
    <row r="49" spans="1:14">
      <c r="A49" s="126"/>
      <c r="B49" s="152"/>
      <c r="C49" s="153"/>
      <c r="D49" s="120"/>
      <c r="E49" s="153"/>
      <c r="F49" s="155"/>
      <c r="G49" s="128"/>
      <c r="H49" s="123"/>
      <c r="I49" s="123"/>
      <c r="J49" s="123"/>
      <c r="K49" s="123"/>
      <c r="L49" s="123"/>
      <c r="M49" s="146"/>
      <c r="N49" s="107"/>
    </row>
    <row r="50" spans="1:14">
      <c r="A50" s="126"/>
      <c r="B50" s="152"/>
      <c r="C50" s="153"/>
      <c r="D50" s="120"/>
      <c r="E50" s="153"/>
      <c r="F50" s="155"/>
      <c r="G50" s="128"/>
      <c r="H50" s="123"/>
      <c r="I50" s="123"/>
      <c r="J50" s="123"/>
      <c r="K50" s="123"/>
      <c r="L50" s="123"/>
      <c r="M50" s="146"/>
      <c r="N50" s="107"/>
    </row>
    <row r="51" spans="1:14">
      <c r="A51" s="126"/>
      <c r="B51" s="152"/>
      <c r="C51" s="153"/>
      <c r="D51" s="120"/>
      <c r="E51" s="153"/>
      <c r="F51" s="155"/>
      <c r="G51" s="128"/>
      <c r="H51" s="124"/>
      <c r="I51" s="123"/>
      <c r="J51" s="123"/>
      <c r="K51" s="123"/>
      <c r="L51" s="123"/>
      <c r="M51" s="147"/>
      <c r="N51" s="108"/>
    </row>
    <row r="52" spans="1:14" ht="25.5" customHeight="1">
      <c r="A52" s="126"/>
      <c r="B52" s="152"/>
      <c r="C52" s="153"/>
      <c r="D52" s="120"/>
      <c r="E52" s="153"/>
      <c r="F52" s="155"/>
      <c r="G52" s="128"/>
      <c r="H52" s="122" t="str">
        <f>IF('Plan de Acción 2022'!H55="","",'Plan de Acción 2022'!H55)</f>
        <v>ROL EVALUACIÓN Y SEGUIMIENTO
AUDITORÍAS DE GESTIÓN - NIVEL CENTRAL</v>
      </c>
      <c r="I52" s="123"/>
      <c r="J52" s="123"/>
      <c r="K52" s="123"/>
      <c r="L52" s="123"/>
      <c r="M52" s="145">
        <v>44621</v>
      </c>
      <c r="N52" s="106" t="s">
        <v>337</v>
      </c>
    </row>
    <row r="53" spans="1:14">
      <c r="A53" s="126"/>
      <c r="B53" s="152"/>
      <c r="C53" s="153"/>
      <c r="D53" s="120"/>
      <c r="E53" s="153"/>
      <c r="F53" s="155"/>
      <c r="G53" s="128"/>
      <c r="H53" s="123"/>
      <c r="I53" s="123"/>
      <c r="J53" s="123"/>
      <c r="K53" s="123"/>
      <c r="L53" s="123"/>
      <c r="M53" s="146"/>
      <c r="N53" s="107"/>
    </row>
    <row r="54" spans="1:14">
      <c r="A54" s="126"/>
      <c r="B54" s="152"/>
      <c r="C54" s="153"/>
      <c r="D54" s="120"/>
      <c r="E54" s="153"/>
      <c r="F54" s="155"/>
      <c r="G54" s="128"/>
      <c r="H54" s="123"/>
      <c r="I54" s="123"/>
      <c r="J54" s="123"/>
      <c r="K54" s="123"/>
      <c r="L54" s="123"/>
      <c r="M54" s="146"/>
      <c r="N54" s="107"/>
    </row>
    <row r="55" spans="1:14">
      <c r="A55" s="126"/>
      <c r="B55" s="152"/>
      <c r="C55" s="153"/>
      <c r="D55" s="120"/>
      <c r="E55" s="153"/>
      <c r="F55" s="155"/>
      <c r="G55" s="128"/>
      <c r="H55" s="123"/>
      <c r="I55" s="123"/>
      <c r="J55" s="123"/>
      <c r="K55" s="123"/>
      <c r="L55" s="123"/>
      <c r="M55" s="146"/>
      <c r="N55" s="107"/>
    </row>
    <row r="56" spans="1:14">
      <c r="A56" s="126"/>
      <c r="B56" s="152"/>
      <c r="C56" s="153"/>
      <c r="D56" s="120"/>
      <c r="E56" s="153"/>
      <c r="F56" s="155"/>
      <c r="G56" s="128"/>
      <c r="H56" s="123"/>
      <c r="I56" s="123"/>
      <c r="J56" s="123"/>
      <c r="K56" s="123"/>
      <c r="L56" s="123"/>
      <c r="M56" s="146"/>
      <c r="N56" s="107"/>
    </row>
    <row r="57" spans="1:14">
      <c r="A57" s="126"/>
      <c r="B57" s="152"/>
      <c r="C57" s="153"/>
      <c r="D57" s="120"/>
      <c r="E57" s="153"/>
      <c r="F57" s="155"/>
      <c r="G57" s="128"/>
      <c r="H57" s="124"/>
      <c r="I57" s="123"/>
      <c r="J57" s="123"/>
      <c r="K57" s="123"/>
      <c r="L57" s="123"/>
      <c r="M57" s="147"/>
      <c r="N57" s="108"/>
    </row>
    <row r="58" spans="1:14" ht="25.5" customHeight="1">
      <c r="A58" s="126"/>
      <c r="B58" s="152"/>
      <c r="C58" s="153"/>
      <c r="D58" s="120"/>
      <c r="E58" s="153"/>
      <c r="F58" s="155"/>
      <c r="G58" s="128"/>
      <c r="H58" s="122" t="str">
        <f>IF('Plan de Acción 2022'!H63="","",'Plan de Acción 2022'!H63)</f>
        <v>ROL EVALUACIÓN Y SEGUIMIENTO
AUDITORÍAS DE GESTIÓN - NIVEL SECCIONAL</v>
      </c>
      <c r="I58" s="123"/>
      <c r="J58" s="123"/>
      <c r="K58" s="123"/>
      <c r="L58" s="123"/>
      <c r="M58" s="145">
        <v>44621</v>
      </c>
      <c r="N58" s="106" t="s">
        <v>338</v>
      </c>
    </row>
    <row r="59" spans="1:14">
      <c r="A59" s="126"/>
      <c r="B59" s="152"/>
      <c r="C59" s="153"/>
      <c r="D59" s="120"/>
      <c r="E59" s="153"/>
      <c r="F59" s="155"/>
      <c r="G59" s="128"/>
      <c r="H59" s="123"/>
      <c r="I59" s="123"/>
      <c r="J59" s="123"/>
      <c r="K59" s="123"/>
      <c r="L59" s="123"/>
      <c r="M59" s="146"/>
      <c r="N59" s="107"/>
    </row>
    <row r="60" spans="1:14">
      <c r="A60" s="126"/>
      <c r="B60" s="152"/>
      <c r="C60" s="153"/>
      <c r="D60" s="120"/>
      <c r="E60" s="153"/>
      <c r="F60" s="155"/>
      <c r="G60" s="128"/>
      <c r="H60" s="123"/>
      <c r="I60" s="123"/>
      <c r="J60" s="123"/>
      <c r="K60" s="123"/>
      <c r="L60" s="123"/>
      <c r="M60" s="146"/>
      <c r="N60" s="107"/>
    </row>
    <row r="61" spans="1:14">
      <c r="A61" s="126"/>
      <c r="B61" s="152"/>
      <c r="C61" s="153"/>
      <c r="D61" s="120"/>
      <c r="E61" s="153"/>
      <c r="F61" s="155"/>
      <c r="G61" s="128"/>
      <c r="H61" s="123"/>
      <c r="I61" s="123"/>
      <c r="J61" s="123"/>
      <c r="K61" s="123"/>
      <c r="L61" s="123"/>
      <c r="M61" s="146"/>
      <c r="N61" s="107"/>
    </row>
    <row r="62" spans="1:14">
      <c r="A62" s="126"/>
      <c r="B62" s="152"/>
      <c r="C62" s="153"/>
      <c r="D62" s="120"/>
      <c r="E62" s="153"/>
      <c r="F62" s="155"/>
      <c r="G62" s="128"/>
      <c r="H62" s="123"/>
      <c r="I62" s="123"/>
      <c r="J62" s="123"/>
      <c r="K62" s="123"/>
      <c r="L62" s="123"/>
      <c r="M62" s="146"/>
      <c r="N62" s="107"/>
    </row>
    <row r="63" spans="1:14">
      <c r="A63" s="126"/>
      <c r="B63" s="152"/>
      <c r="C63" s="153"/>
      <c r="D63" s="120"/>
      <c r="E63" s="153"/>
      <c r="F63" s="155"/>
      <c r="G63" s="128"/>
      <c r="H63" s="123"/>
      <c r="I63" s="123"/>
      <c r="J63" s="123"/>
      <c r="K63" s="123"/>
      <c r="L63" s="123"/>
      <c r="M63" s="146"/>
      <c r="N63" s="107"/>
    </row>
    <row r="64" spans="1:14">
      <c r="A64" s="126"/>
      <c r="B64" s="152"/>
      <c r="C64" s="153"/>
      <c r="D64" s="120"/>
      <c r="E64" s="153"/>
      <c r="F64" s="155"/>
      <c r="G64" s="128"/>
      <c r="H64" s="123"/>
      <c r="I64" s="123"/>
      <c r="J64" s="123"/>
      <c r="K64" s="123"/>
      <c r="L64" s="123"/>
      <c r="M64" s="146"/>
      <c r="N64" s="107"/>
    </row>
    <row r="65" spans="1:14">
      <c r="A65" s="126"/>
      <c r="B65" s="152"/>
      <c r="C65" s="153"/>
      <c r="D65" s="120"/>
      <c r="E65" s="153"/>
      <c r="F65" s="155"/>
      <c r="G65" s="128"/>
      <c r="H65" s="124"/>
      <c r="I65" s="123"/>
      <c r="J65" s="123"/>
      <c r="K65" s="123"/>
      <c r="L65" s="123"/>
      <c r="M65" s="147"/>
      <c r="N65" s="108"/>
    </row>
    <row r="66" spans="1:14" ht="25.5" customHeight="1">
      <c r="A66" s="126"/>
      <c r="B66" s="152"/>
      <c r="C66" s="153"/>
      <c r="D66" s="120"/>
      <c r="E66" s="153"/>
      <c r="F66" s="155"/>
      <c r="G66" s="128"/>
      <c r="H66" s="122" t="str">
        <f>IF('Plan de Acción 2022'!H66="","",'Plan de Acción 2022'!H66)</f>
        <v>ROL EVALUACIÓN Y SEGUIMIENTO
AUDITORÍAS ESPECIALES</v>
      </c>
      <c r="I66" s="123"/>
      <c r="J66" s="123"/>
      <c r="K66" s="123"/>
      <c r="L66" s="123"/>
      <c r="M66" s="145">
        <v>44621</v>
      </c>
      <c r="N66" s="106" t="s">
        <v>339</v>
      </c>
    </row>
    <row r="67" spans="1:14">
      <c r="A67" s="126"/>
      <c r="B67" s="152"/>
      <c r="C67" s="153"/>
      <c r="D67" s="120"/>
      <c r="E67" s="153"/>
      <c r="F67" s="155"/>
      <c r="G67" s="128"/>
      <c r="H67" s="123"/>
      <c r="I67" s="123"/>
      <c r="J67" s="123"/>
      <c r="K67" s="123"/>
      <c r="L67" s="123"/>
      <c r="M67" s="146"/>
      <c r="N67" s="107"/>
    </row>
    <row r="68" spans="1:14">
      <c r="A68" s="126"/>
      <c r="B68" s="152"/>
      <c r="C68" s="153"/>
      <c r="D68" s="120"/>
      <c r="E68" s="153"/>
      <c r="F68" s="155"/>
      <c r="G68" s="128"/>
      <c r="H68" s="124"/>
      <c r="I68" s="123"/>
      <c r="J68" s="123"/>
      <c r="K68" s="123"/>
      <c r="L68" s="123"/>
      <c r="M68" s="147"/>
      <c r="N68" s="108"/>
    </row>
    <row r="69" spans="1:14" ht="25.5" customHeight="1">
      <c r="A69" s="126"/>
      <c r="B69" s="152"/>
      <c r="C69" s="153"/>
      <c r="D69" s="120"/>
      <c r="E69" s="153"/>
      <c r="F69" s="155"/>
      <c r="G69" s="128"/>
      <c r="H69" s="122" t="str">
        <f>IF('Plan de Acción 2022'!H68="","",'Plan de Acción 2022'!H68)</f>
        <v>ROL EVALUACIÓN Y SEGUIMIENTO
INFORMES</v>
      </c>
      <c r="I69" s="123"/>
      <c r="J69" s="123"/>
      <c r="K69" s="123"/>
      <c r="L69" s="123"/>
      <c r="M69" s="145">
        <v>44651</v>
      </c>
      <c r="N69" s="106" t="s">
        <v>340</v>
      </c>
    </row>
    <row r="70" spans="1:14">
      <c r="A70" s="126"/>
      <c r="B70" s="152"/>
      <c r="C70" s="153"/>
      <c r="D70" s="120"/>
      <c r="E70" s="153"/>
      <c r="F70" s="155"/>
      <c r="G70" s="128"/>
      <c r="H70" s="123"/>
      <c r="I70" s="123"/>
      <c r="J70" s="123"/>
      <c r="K70" s="123"/>
      <c r="L70" s="123"/>
      <c r="M70" s="146"/>
      <c r="N70" s="107"/>
    </row>
    <row r="71" spans="1:14">
      <c r="A71" s="126"/>
      <c r="B71" s="152"/>
      <c r="C71" s="153"/>
      <c r="D71" s="120"/>
      <c r="E71" s="153"/>
      <c r="F71" s="155"/>
      <c r="G71" s="128"/>
      <c r="H71" s="123"/>
      <c r="I71" s="123"/>
      <c r="J71" s="123"/>
      <c r="K71" s="123"/>
      <c r="L71" s="123"/>
      <c r="M71" s="146"/>
      <c r="N71" s="107"/>
    </row>
    <row r="72" spans="1:14">
      <c r="A72" s="126"/>
      <c r="B72" s="152"/>
      <c r="C72" s="153"/>
      <c r="D72" s="120"/>
      <c r="E72" s="153"/>
      <c r="F72" s="155"/>
      <c r="G72" s="128"/>
      <c r="H72" s="123"/>
      <c r="I72" s="123"/>
      <c r="J72" s="123"/>
      <c r="K72" s="123"/>
      <c r="L72" s="123"/>
      <c r="M72" s="146"/>
      <c r="N72" s="107"/>
    </row>
    <row r="73" spans="1:14">
      <c r="A73" s="126"/>
      <c r="B73" s="152"/>
      <c r="C73" s="153"/>
      <c r="D73" s="120"/>
      <c r="E73" s="153"/>
      <c r="F73" s="155"/>
      <c r="G73" s="128"/>
      <c r="H73" s="123"/>
      <c r="I73" s="123"/>
      <c r="J73" s="123"/>
      <c r="K73" s="123"/>
      <c r="L73" s="123"/>
      <c r="M73" s="146"/>
      <c r="N73" s="107"/>
    </row>
    <row r="74" spans="1:14">
      <c r="A74" s="126"/>
      <c r="B74" s="152"/>
      <c r="C74" s="153"/>
      <c r="D74" s="120"/>
      <c r="E74" s="153"/>
      <c r="F74" s="155"/>
      <c r="G74" s="128"/>
      <c r="H74" s="123"/>
      <c r="I74" s="123"/>
      <c r="J74" s="123"/>
      <c r="K74" s="123"/>
      <c r="L74" s="123"/>
      <c r="M74" s="146"/>
      <c r="N74" s="107"/>
    </row>
    <row r="75" spans="1:14">
      <c r="A75" s="126"/>
      <c r="B75" s="152"/>
      <c r="C75" s="153"/>
      <c r="D75" s="120"/>
      <c r="E75" s="153"/>
      <c r="F75" s="155"/>
      <c r="G75" s="128"/>
      <c r="H75" s="123"/>
      <c r="I75" s="123"/>
      <c r="J75" s="123"/>
      <c r="K75" s="123"/>
      <c r="L75" s="123"/>
      <c r="M75" s="146"/>
      <c r="N75" s="107"/>
    </row>
    <row r="76" spans="1:14">
      <c r="A76" s="126"/>
      <c r="B76" s="152"/>
      <c r="C76" s="153"/>
      <c r="D76" s="120"/>
      <c r="E76" s="153"/>
      <c r="F76" s="155"/>
      <c r="G76" s="128"/>
      <c r="H76" s="123"/>
      <c r="I76" s="123"/>
      <c r="J76" s="123"/>
      <c r="K76" s="123"/>
      <c r="L76" s="123"/>
      <c r="M76" s="146"/>
      <c r="N76" s="107"/>
    </row>
    <row r="77" spans="1:14">
      <c r="A77" s="126"/>
      <c r="B77" s="152"/>
      <c r="C77" s="153"/>
      <c r="D77" s="120"/>
      <c r="E77" s="153"/>
      <c r="F77" s="155"/>
      <c r="G77" s="128"/>
      <c r="H77" s="123"/>
      <c r="I77" s="123"/>
      <c r="J77" s="123"/>
      <c r="K77" s="123"/>
      <c r="L77" s="123"/>
      <c r="M77" s="146"/>
      <c r="N77" s="107"/>
    </row>
    <row r="78" spans="1:14">
      <c r="A78" s="126"/>
      <c r="B78" s="152"/>
      <c r="C78" s="153"/>
      <c r="D78" s="120"/>
      <c r="E78" s="153"/>
      <c r="F78" s="155"/>
      <c r="G78" s="128"/>
      <c r="H78" s="123"/>
      <c r="I78" s="123"/>
      <c r="J78" s="123"/>
      <c r="K78" s="123"/>
      <c r="L78" s="123"/>
      <c r="M78" s="146"/>
      <c r="N78" s="107"/>
    </row>
    <row r="79" spans="1:14">
      <c r="A79" s="126"/>
      <c r="B79" s="152"/>
      <c r="C79" s="153"/>
      <c r="D79" s="120"/>
      <c r="E79" s="153"/>
      <c r="F79" s="155"/>
      <c r="G79" s="128"/>
      <c r="H79" s="123"/>
      <c r="I79" s="123"/>
      <c r="J79" s="123"/>
      <c r="K79" s="123"/>
      <c r="L79" s="123"/>
      <c r="M79" s="146"/>
      <c r="N79" s="107"/>
    </row>
    <row r="80" spans="1:14">
      <c r="A80" s="126"/>
      <c r="B80" s="152"/>
      <c r="C80" s="153"/>
      <c r="D80" s="120"/>
      <c r="E80" s="153"/>
      <c r="F80" s="155"/>
      <c r="G80" s="128"/>
      <c r="H80" s="123"/>
      <c r="I80" s="123"/>
      <c r="J80" s="123"/>
      <c r="K80" s="123"/>
      <c r="L80" s="123"/>
      <c r="M80" s="146"/>
      <c r="N80" s="107"/>
    </row>
    <row r="81" spans="1:14">
      <c r="A81" s="126"/>
      <c r="B81" s="152"/>
      <c r="C81" s="153"/>
      <c r="D81" s="120"/>
      <c r="E81" s="153"/>
      <c r="F81" s="155"/>
      <c r="G81" s="128"/>
      <c r="H81" s="123"/>
      <c r="I81" s="123"/>
      <c r="J81" s="123"/>
      <c r="K81" s="123"/>
      <c r="L81" s="123"/>
      <c r="M81" s="146"/>
      <c r="N81" s="107"/>
    </row>
    <row r="82" spans="1:14">
      <c r="A82" s="126"/>
      <c r="B82" s="152"/>
      <c r="C82" s="153"/>
      <c r="D82" s="120"/>
      <c r="E82" s="153"/>
      <c r="F82" s="155"/>
      <c r="G82" s="128"/>
      <c r="H82" s="123"/>
      <c r="I82" s="123"/>
      <c r="J82" s="123"/>
      <c r="K82" s="123"/>
      <c r="L82" s="123"/>
      <c r="M82" s="146"/>
      <c r="N82" s="107"/>
    </row>
    <row r="83" spans="1:14">
      <c r="A83" s="126"/>
      <c r="B83" s="152"/>
      <c r="C83" s="153"/>
      <c r="D83" s="120"/>
      <c r="E83" s="153"/>
      <c r="F83" s="155"/>
      <c r="G83" s="128"/>
      <c r="H83" s="123"/>
      <c r="I83" s="123"/>
      <c r="J83" s="123"/>
      <c r="K83" s="123"/>
      <c r="L83" s="123"/>
      <c r="M83" s="146"/>
      <c r="N83" s="107"/>
    </row>
    <row r="84" spans="1:14">
      <c r="A84" s="126"/>
      <c r="B84" s="152"/>
      <c r="C84" s="153"/>
      <c r="D84" s="120"/>
      <c r="E84" s="153"/>
      <c r="F84" s="155"/>
      <c r="G84" s="128"/>
      <c r="H84" s="124"/>
      <c r="I84" s="123"/>
      <c r="J84" s="123"/>
      <c r="K84" s="123"/>
      <c r="L84" s="123"/>
      <c r="M84" s="147"/>
      <c r="N84" s="108"/>
    </row>
    <row r="85" spans="1:14">
      <c r="A85" s="126"/>
      <c r="B85" s="152"/>
      <c r="C85" s="153"/>
      <c r="D85" s="120"/>
      <c r="E85" s="153"/>
      <c r="F85" s="155"/>
      <c r="G85" s="128"/>
      <c r="H85" s="122" t="str">
        <f>IF('Plan de Acción 2022'!H85="","",'Plan de Acción 2022'!H85)</f>
        <v>ROL EVALUACIÓN DE LA GESTIÓN DEL RIESGO</v>
      </c>
      <c r="I85" s="123"/>
      <c r="J85" s="123"/>
      <c r="K85" s="123"/>
      <c r="L85" s="123"/>
      <c r="M85" s="145">
        <v>44621</v>
      </c>
      <c r="N85" s="106" t="s">
        <v>341</v>
      </c>
    </row>
    <row r="86" spans="1:14">
      <c r="A86" s="126"/>
      <c r="B86" s="152"/>
      <c r="C86" s="153"/>
      <c r="D86" s="120"/>
      <c r="E86" s="153"/>
      <c r="F86" s="155"/>
      <c r="G86" s="128"/>
      <c r="H86" s="124"/>
      <c r="I86" s="123"/>
      <c r="J86" s="123"/>
      <c r="K86" s="123"/>
      <c r="L86" s="123"/>
      <c r="M86" s="147"/>
      <c r="N86" s="108"/>
    </row>
    <row r="87" spans="1:14" ht="50.25" customHeight="1">
      <c r="A87" s="126"/>
      <c r="B87" s="152"/>
      <c r="C87" s="153"/>
      <c r="D87" s="120"/>
      <c r="E87" s="153"/>
      <c r="F87" s="155"/>
      <c r="G87" s="128"/>
      <c r="H87" s="122" t="str">
        <f>IF('Plan de Acción 2022'!H87="","",'Plan de Acción 2022'!H87)</f>
        <v>ROL RELACIÓN CON ENTES EXTERNOS DE CONTROL</v>
      </c>
      <c r="I87" s="123"/>
      <c r="J87" s="123"/>
      <c r="K87" s="123"/>
      <c r="L87" s="123"/>
      <c r="M87" s="145">
        <v>44620</v>
      </c>
      <c r="N87" s="106" t="s">
        <v>342</v>
      </c>
    </row>
    <row r="88" spans="1:14" ht="44.25" customHeight="1">
      <c r="A88" s="126"/>
      <c r="B88" s="152"/>
      <c r="C88" s="153"/>
      <c r="D88" s="120"/>
      <c r="E88" s="153"/>
      <c r="F88" s="155"/>
      <c r="G88" s="128"/>
      <c r="H88" s="124"/>
      <c r="I88" s="123"/>
      <c r="J88" s="123"/>
      <c r="K88" s="123"/>
      <c r="L88" s="123"/>
      <c r="M88" s="147"/>
      <c r="N88" s="108"/>
    </row>
    <row r="89" spans="1:14" ht="30" customHeight="1">
      <c r="A89" s="126"/>
      <c r="B89" s="152"/>
      <c r="C89" s="153"/>
      <c r="D89" s="120"/>
      <c r="E89" s="153"/>
      <c r="F89" s="155"/>
      <c r="G89" s="128"/>
      <c r="H89" s="122" t="str">
        <f>IF('Plan de Acción 2022'!H89="","",'Plan de Acción 2022'!H89)</f>
        <v>ROL ENFOQUE HACIA LA PREVENCIÓN</v>
      </c>
      <c r="I89" s="123"/>
      <c r="J89" s="123"/>
      <c r="K89" s="123"/>
      <c r="L89" s="123"/>
      <c r="M89" s="145">
        <v>44620</v>
      </c>
      <c r="N89" s="106" t="s">
        <v>343</v>
      </c>
    </row>
    <row r="90" spans="1:14" ht="30" customHeight="1">
      <c r="A90" s="126"/>
      <c r="B90" s="152"/>
      <c r="C90" s="153"/>
      <c r="D90" s="120"/>
      <c r="E90" s="153"/>
      <c r="F90" s="155"/>
      <c r="G90" s="128"/>
      <c r="H90" s="123"/>
      <c r="I90" s="123"/>
      <c r="J90" s="123"/>
      <c r="K90" s="123"/>
      <c r="L90" s="123"/>
      <c r="M90" s="146"/>
      <c r="N90" s="107"/>
    </row>
    <row r="91" spans="1:14" ht="30" customHeight="1">
      <c r="A91" s="126"/>
      <c r="B91" s="152"/>
      <c r="C91" s="153"/>
      <c r="D91" s="120"/>
      <c r="E91" s="153"/>
      <c r="F91" s="155"/>
      <c r="G91" s="128"/>
      <c r="H91" s="123"/>
      <c r="I91" s="123"/>
      <c r="J91" s="123"/>
      <c r="K91" s="123"/>
      <c r="L91" s="123"/>
      <c r="M91" s="146"/>
      <c r="N91" s="107"/>
    </row>
    <row r="92" spans="1:14" ht="30" customHeight="1">
      <c r="A92" s="126"/>
      <c r="B92" s="152"/>
      <c r="C92" s="153"/>
      <c r="D92" s="120"/>
      <c r="E92" s="153"/>
      <c r="F92" s="155"/>
      <c r="G92" s="128"/>
      <c r="H92" s="123"/>
      <c r="I92" s="123"/>
      <c r="J92" s="123"/>
      <c r="K92" s="123"/>
      <c r="L92" s="123"/>
      <c r="M92" s="146"/>
      <c r="N92" s="107"/>
    </row>
    <row r="93" spans="1:14" ht="30" customHeight="1">
      <c r="A93" s="126"/>
      <c r="B93" s="152"/>
      <c r="C93" s="153"/>
      <c r="D93" s="120"/>
      <c r="E93" s="153"/>
      <c r="F93" s="155"/>
      <c r="G93" s="128"/>
      <c r="H93" s="123"/>
      <c r="I93" s="123"/>
      <c r="J93" s="123"/>
      <c r="K93" s="123"/>
      <c r="L93" s="123"/>
      <c r="M93" s="146"/>
      <c r="N93" s="107"/>
    </row>
    <row r="94" spans="1:14" ht="30" customHeight="1">
      <c r="A94" s="126"/>
      <c r="B94" s="152"/>
      <c r="C94" s="153"/>
      <c r="D94" s="120"/>
      <c r="E94" s="153"/>
      <c r="F94" s="155"/>
      <c r="G94" s="128"/>
      <c r="H94" s="124"/>
      <c r="I94" s="123"/>
      <c r="J94" s="123"/>
      <c r="K94" s="123"/>
      <c r="L94" s="123"/>
      <c r="M94" s="147"/>
      <c r="N94" s="108"/>
    </row>
    <row r="95" spans="1:14" ht="31.5" customHeight="1">
      <c r="A95" s="126"/>
      <c r="B95" s="152"/>
      <c r="C95" s="153"/>
      <c r="D95" s="120"/>
      <c r="E95" s="153"/>
      <c r="F95" s="155"/>
      <c r="G95" s="128"/>
      <c r="H95" s="122" t="str">
        <f>IF('Plan de Acción 2022'!H97="","",'Plan de Acción 2022'!H97)</f>
        <v>ROL LIDERAZGO ESTRATÉGICO</v>
      </c>
      <c r="I95" s="123"/>
      <c r="J95" s="123"/>
      <c r="K95" s="123"/>
      <c r="L95" s="123"/>
      <c r="M95" s="145"/>
      <c r="N95" s="106"/>
    </row>
    <row r="96" spans="1:14" ht="31.5" customHeight="1">
      <c r="A96" s="126"/>
      <c r="B96" s="152"/>
      <c r="C96" s="153"/>
      <c r="D96" s="120"/>
      <c r="E96" s="153"/>
      <c r="F96" s="155"/>
      <c r="G96" s="128"/>
      <c r="H96" s="123"/>
      <c r="I96" s="123"/>
      <c r="J96" s="123"/>
      <c r="K96" s="123"/>
      <c r="L96" s="123"/>
      <c r="M96" s="146"/>
      <c r="N96" s="107"/>
    </row>
    <row r="97" spans="1:14" ht="31.5" customHeight="1">
      <c r="A97" s="126"/>
      <c r="B97" s="152"/>
      <c r="C97" s="153"/>
      <c r="D97" s="120"/>
      <c r="E97" s="153"/>
      <c r="F97" s="155"/>
      <c r="G97" s="128"/>
      <c r="H97" s="123"/>
      <c r="I97" s="123"/>
      <c r="J97" s="123"/>
      <c r="K97" s="123"/>
      <c r="L97" s="123"/>
      <c r="M97" s="146"/>
      <c r="N97" s="107"/>
    </row>
    <row r="98" spans="1:14" ht="31.5" customHeight="1">
      <c r="A98" s="126"/>
      <c r="B98" s="152"/>
      <c r="C98" s="153"/>
      <c r="D98" s="120"/>
      <c r="E98" s="153"/>
      <c r="F98" s="155"/>
      <c r="G98" s="128"/>
      <c r="H98" s="124"/>
      <c r="I98" s="124"/>
      <c r="J98" s="124"/>
      <c r="K98" s="124"/>
      <c r="L98" s="124"/>
      <c r="M98" s="147"/>
      <c r="N98" s="108"/>
    </row>
    <row r="99" spans="1:14" ht="216" customHeight="1">
      <c r="A99" s="126"/>
      <c r="B99" s="152"/>
      <c r="C99" s="153"/>
      <c r="D99" s="121"/>
      <c r="E99" s="153"/>
      <c r="F99" s="156"/>
      <c r="G99" s="128"/>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344</v>
      </c>
      <c r="M99" s="71">
        <v>44620</v>
      </c>
      <c r="N99" s="25" t="s">
        <v>345</v>
      </c>
    </row>
    <row r="100" spans="1:14" ht="25.5">
      <c r="A100" s="126"/>
      <c r="B100" s="152"/>
      <c r="C100" s="153"/>
      <c r="D100" s="153" t="str">
        <f>'Plan de Acción 2022'!D102</f>
        <v>Fortalecer la autonomía e independencia judicial, administrativa y financiera de la Rama Judicial</v>
      </c>
      <c r="E100" s="153"/>
      <c r="F100" s="30" t="str">
        <f>'Plan de Acción 2022'!F102</f>
        <v>g) Fortalecer continuamente las competencias y el liderazgo del talento humano de la organización</v>
      </c>
      <c r="G100" s="128"/>
      <c r="H100" s="33" t="str">
        <f>IF('Plan de Acción 2022'!H102="","",'Plan de Acción 2022'!H102)</f>
        <v/>
      </c>
      <c r="I100" s="46" t="str">
        <f>IF('Plan de Acción 2022'!Q100="","",'Plan de Acción 2022'!Q100)</f>
        <v/>
      </c>
      <c r="J100" s="33"/>
      <c r="K100" s="33"/>
      <c r="L100" s="33"/>
      <c r="M100" s="33"/>
      <c r="N100" s="25"/>
    </row>
    <row r="101" spans="1:14" ht="25.5">
      <c r="A101" s="126"/>
      <c r="B101" s="152"/>
      <c r="C101" s="153"/>
      <c r="D101" s="153"/>
      <c r="E101" s="153"/>
      <c r="F101" s="30" t="str">
        <f>'Plan de Acción 2022'!F103</f>
        <v>h) Reconocer la importancia del talento humano y de la gestión del conocimiento en la Administración de Justicia.</v>
      </c>
      <c r="G101" s="128"/>
      <c r="H101" s="33" t="str">
        <f>IF('Plan de Acción 2022'!H103="","",'Plan de Acción 2022'!H103)</f>
        <v/>
      </c>
      <c r="I101" s="46" t="str">
        <f>IF('Plan de Acción 2022'!Q102="","",'Plan de Acción 2022'!Q102)</f>
        <v/>
      </c>
      <c r="J101" s="33"/>
      <c r="K101" s="33"/>
      <c r="L101" s="33"/>
      <c r="M101" s="33"/>
      <c r="N101" s="25"/>
    </row>
    <row r="102" spans="1:14" ht="38.25">
      <c r="A102" s="126"/>
      <c r="B102" s="152"/>
      <c r="C102" s="153"/>
      <c r="D102" s="47" t="str">
        <f>'Plan de Acción 2022'!D104</f>
        <v>Atraer, desarrollar y mantener a los mejores servidores judiciales</v>
      </c>
      <c r="E102" s="153"/>
      <c r="F102" s="30" t="str">
        <f>'Plan de Acción 2022'!F104</f>
        <v>i) Aprovechar eficientemente los recursos naturales utilizados por la entidad, en especial el uso del papel, el agua y la energía, y gestionar de manera racional los residuos sólidos.</v>
      </c>
      <c r="G102" s="128"/>
      <c r="H102" s="33" t="str">
        <f>IF('Plan de Acción 2022'!H104="","",'Plan de Acción 2022'!H104)</f>
        <v/>
      </c>
      <c r="I102" s="46" t="str">
        <f>IF('Plan de Acción 2022'!Q103="","",'Plan de Acción 2022'!Q103)</f>
        <v/>
      </c>
      <c r="J102" s="33"/>
      <c r="K102" s="33"/>
      <c r="L102" s="33"/>
      <c r="M102" s="33"/>
      <c r="N102" s="25"/>
    </row>
    <row r="103" spans="1:14" ht="25.5" customHeight="1">
      <c r="A103" s="126"/>
      <c r="B103" s="152"/>
      <c r="C103" s="153"/>
      <c r="D103" s="153"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3"/>
      <c r="F103" s="30" t="str">
        <f>'Plan de Acción 2022'!F105</f>
        <v>j) Prevenir la contaminación ambiental potencial generada por las actividades administrativas y judiciales.</v>
      </c>
      <c r="G103" s="128"/>
      <c r="H103" s="33" t="str">
        <f>IF('Plan de Acción 2022'!H105="","",'Plan de Acción 2022'!H105)</f>
        <v/>
      </c>
      <c r="I103" s="46" t="str">
        <f>IF('Plan de Acción 2022'!Q104="","",'Plan de Acción 2022'!Q104)</f>
        <v/>
      </c>
      <c r="J103" s="33"/>
      <c r="K103" s="33"/>
      <c r="L103" s="33"/>
      <c r="M103" s="33"/>
      <c r="N103" s="25"/>
    </row>
    <row r="104" spans="1:14" ht="25.5">
      <c r="A104" s="126"/>
      <c r="B104" s="152"/>
      <c r="C104" s="153"/>
      <c r="D104" s="153"/>
      <c r="E104" s="153"/>
      <c r="F104" s="30" t="str">
        <f>'Plan de Acción 2022'!F106</f>
        <v>k) Garantizar el oportuno y eficaz cumplimiento de la legislación ambiental aplicable a las actividades administrativas y laborales.</v>
      </c>
      <c r="G104" s="128"/>
      <c r="H104" s="33" t="str">
        <f>IF('Plan de Acción 2022'!H106="","",'Plan de Acción 2022'!H106)</f>
        <v/>
      </c>
      <c r="I104" s="46" t="str">
        <f>IF('Plan de Acción 2022'!Q105="","",'Plan de Acción 2022'!Q105)</f>
        <v/>
      </c>
      <c r="J104" s="33"/>
      <c r="K104" s="33"/>
      <c r="L104" s="33"/>
      <c r="M104" s="33"/>
      <c r="N104" s="25"/>
    </row>
    <row r="105" spans="1:14" ht="38.25" hidden="1" customHeight="1">
      <c r="A105" s="122" t="e">
        <f>'Plan de Acción 2022'!A107:A113</f>
        <v>#VALUE!</v>
      </c>
      <c r="B105" s="122" t="e">
        <f>'Plan de Acción 2022'!B107:B113</f>
        <v>#VALUE!</v>
      </c>
      <c r="C105" s="119" t="e">
        <f>'Plan de Acción 2022'!$C$107:$C$113</f>
        <v>#VALUE!</v>
      </c>
      <c r="D105" s="47" t="str">
        <f>'Plan de Acción 2022'!D107</f>
        <v>Fortalecer la transparencia y apertura de datos de la Rama Judicial</v>
      </c>
      <c r="E105" s="106"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6"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c r="A106" s="123"/>
      <c r="B106" s="123"/>
      <c r="C106" s="120"/>
      <c r="D106" s="47" t="str">
        <f>'Plan de Acción 2022'!D108</f>
        <v>Fortalecer la autonomía e independencia judicial, administrativa y financiera de la Rama Judicial</v>
      </c>
      <c r="E106" s="107"/>
      <c r="F106" s="148" t="str">
        <f>'Plan de Acción 2022'!F108</f>
        <v>b) Mejorar los mecanismos de comunicación y acceso a la información judicial, que permita el control social sobre la gestión judicial.</v>
      </c>
      <c r="G106" s="107"/>
      <c r="H106" s="33" t="str">
        <f>IF('Plan de Acción 2022'!H108="","",'Plan de Acción 2022'!H108)</f>
        <v/>
      </c>
      <c r="I106" s="46" t="str">
        <f>IF('Plan de Acción 2022'!Q107="","",'Plan de Acción 2022'!Q107)</f>
        <v/>
      </c>
      <c r="J106" s="33"/>
      <c r="K106" s="33"/>
      <c r="L106" s="33"/>
      <c r="M106" s="33"/>
      <c r="N106" s="33"/>
    </row>
    <row r="107" spans="1:14" hidden="1">
      <c r="A107" s="123"/>
      <c r="B107" s="123"/>
      <c r="C107" s="120"/>
      <c r="D107" s="47" t="str">
        <f>'Plan de Acción 2022'!D109</f>
        <v>Atraer, desarrollar y mantener a los mejores servidores judiciales</v>
      </c>
      <c r="E107" s="107"/>
      <c r="F107" s="150"/>
      <c r="G107" s="107"/>
      <c r="H107" s="33" t="str">
        <f>IF('Plan de Acción 2022'!H109="","",'Plan de Acción 2022'!H109)</f>
        <v/>
      </c>
      <c r="I107" s="46" t="str">
        <f>IF('Plan de Acción 2022'!Q108="","",'Plan de Acción 2022'!Q108)</f>
        <v/>
      </c>
      <c r="J107" s="33"/>
      <c r="K107" s="33"/>
      <c r="L107" s="33"/>
      <c r="M107" s="33"/>
      <c r="N107" s="33"/>
    </row>
    <row r="108" spans="1:14" ht="12.75" hidden="1" customHeight="1">
      <c r="A108" s="123"/>
      <c r="B108" s="123"/>
      <c r="C108" s="120"/>
      <c r="D108" s="47" t="str">
        <f>'Plan de Acción 2022'!D110</f>
        <v>Mejorar la efectividad de la Rama Judicial y disminuir la congestión</v>
      </c>
      <c r="E108" s="107"/>
      <c r="F108" s="148" t="str">
        <f>'Plan de Acción 2022'!F110</f>
        <v>c) Fortalecer las herramientas de divulgación y rendición de cuentas que contribuyan a fortalecer la confianza ciudadana en la administración de justicia.</v>
      </c>
      <c r="G108" s="107"/>
      <c r="H108" s="33" t="str">
        <f>IF('Plan de Acción 2022'!H110="","",'Plan de Acción 2022'!H110)</f>
        <v/>
      </c>
      <c r="I108" s="46" t="str">
        <f>IF('Plan de Acción 2022'!Q109="","",'Plan de Acción 2022'!Q109)</f>
        <v/>
      </c>
      <c r="J108" s="33"/>
      <c r="K108" s="33"/>
      <c r="L108" s="33"/>
      <c r="M108" s="33"/>
      <c r="N108" s="33"/>
    </row>
    <row r="109" spans="1:14" hidden="1">
      <c r="A109" s="123"/>
      <c r="B109" s="123"/>
      <c r="C109" s="120"/>
      <c r="D109" s="47" t="str">
        <f>'Plan de Acción 2022'!D111</f>
        <v>Mejorar el acceso a la justicia</v>
      </c>
      <c r="E109" s="107"/>
      <c r="F109" s="150"/>
      <c r="G109" s="107"/>
      <c r="H109" s="33" t="str">
        <f>IF('Plan de Acción 2022'!H111="","",'Plan de Acción 2022'!H111)</f>
        <v/>
      </c>
      <c r="I109" s="46" t="str">
        <f>IF('Plan de Acción 2022'!Q110="","",'Plan de Acción 2022'!Q110)</f>
        <v/>
      </c>
      <c r="J109" s="33"/>
      <c r="K109" s="33"/>
      <c r="L109" s="33"/>
      <c r="M109" s="33"/>
      <c r="N109" s="33"/>
    </row>
    <row r="110" spans="1:14" ht="12.75" hidden="1" customHeight="1">
      <c r="A110" s="123"/>
      <c r="B110" s="123"/>
      <c r="C110" s="120"/>
      <c r="D110" s="47" t="str">
        <f>'Plan de Acción 2022'!D112</f>
        <v>Impactar en la gestión judicial, fortaleciendo la imagen institucional y los valores y principios éticos en los servidores judiciales</v>
      </c>
      <c r="E110" s="107"/>
      <c r="F110" s="148" t="str">
        <f>'Plan de Acción 2022'!F112</f>
        <v>d) Fortalecer los mecanismos de seguimiento y control de sanciones a los servidores judiciales y a los abogados.</v>
      </c>
      <c r="G110" s="107"/>
      <c r="H110" s="33" t="str">
        <f>IF('Plan de Acción 2022'!H112="","",'Plan de Acción 2022'!H112)</f>
        <v/>
      </c>
      <c r="I110" s="46" t="str">
        <f>IF('Plan de Acción 2022'!Q111="","",'Plan de Acción 2022'!Q111)</f>
        <v/>
      </c>
      <c r="J110" s="33"/>
      <c r="K110" s="33"/>
      <c r="L110" s="33"/>
      <c r="M110" s="33"/>
      <c r="N110" s="33"/>
    </row>
    <row r="111" spans="1:14" ht="12.75" hidden="1" customHeight="1">
      <c r="A111" s="124"/>
      <c r="B111" s="124"/>
      <c r="C111" s="121"/>
      <c r="D111" s="47" t="str">
        <f>'Plan de Acción 2022'!D113</f>
        <v>Lo anterior motivará a brindar una respuesta efectiva a los requerimientos de justicia e incrementar en los usuarios la confianza en el sistema</v>
      </c>
      <c r="E111" s="108"/>
      <c r="F111" s="150"/>
      <c r="G111" s="108"/>
      <c r="H111" s="33" t="str">
        <f>IF('Plan de Acción 2022'!H113="","",'Plan de Acción 2022'!H113)</f>
        <v/>
      </c>
      <c r="I111" s="46" t="str">
        <f>IF('Plan de Acción 2022'!Q112="","",'Plan de Acción 2022'!Q112)</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N89:N94"/>
    <mergeCell ref="M95:M98"/>
    <mergeCell ref="N95:N98"/>
    <mergeCell ref="M85:M86"/>
    <mergeCell ref="N85:N86"/>
    <mergeCell ref="M87:M88"/>
    <mergeCell ref="N87:N88"/>
    <mergeCell ref="J46:J98"/>
    <mergeCell ref="K46:K98"/>
    <mergeCell ref="M46:M51"/>
    <mergeCell ref="L46:L98"/>
    <mergeCell ref="M89:M94"/>
    <mergeCell ref="M69:M84"/>
    <mergeCell ref="I46:I98"/>
    <mergeCell ref="H46:H51"/>
    <mergeCell ref="H52:H57"/>
    <mergeCell ref="H58:H65"/>
    <mergeCell ref="H66:H68"/>
    <mergeCell ref="H69:H84"/>
    <mergeCell ref="H85:H86"/>
    <mergeCell ref="H87:H88"/>
    <mergeCell ref="H89:H94"/>
    <mergeCell ref="H95:H98"/>
    <mergeCell ref="N69:N84"/>
    <mergeCell ref="M66:M68"/>
    <mergeCell ref="N66:N68"/>
    <mergeCell ref="N46:N51"/>
    <mergeCell ref="M58:M65"/>
    <mergeCell ref="N58:N65"/>
    <mergeCell ref="M52:M57"/>
    <mergeCell ref="N52:N57"/>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111"/>
  <sheetViews>
    <sheetView zoomScale="80" zoomScaleNormal="80" workbookViewId="0">
      <pane xSplit="2" ySplit="4" topLeftCell="H40" activePane="bottomRight" state="frozen"/>
      <selection pane="bottomRight" activeCell="N102" sqref="N102"/>
      <selection pane="bottomLeft" activeCell="A5" sqref="A5"/>
      <selection pane="topRight" activeCell="C1" sqref="C1"/>
    </sheetView>
  </sheetViews>
  <sheetFormatPr defaultColWidth="11.42578125" defaultRowHeight="12.75"/>
  <cols>
    <col min="1" max="1" width="5.5703125" style="24" customWidth="1"/>
    <col min="2" max="2" width="20.140625" style="24" customWidth="1"/>
    <col min="3" max="4" width="60.7109375" style="28" customWidth="1"/>
    <col min="5" max="5" width="30.7109375" style="28" customWidth="1"/>
    <col min="6" max="6" width="55.7109375" style="28" customWidth="1"/>
    <col min="7" max="7" width="48.28515625" style="24" customWidth="1"/>
    <col min="8" max="8" width="60.7109375" style="24" customWidth="1"/>
    <col min="9" max="9" width="21.85546875" style="43" bestFit="1" customWidth="1"/>
    <col min="10" max="11" width="15.7109375" style="24" customWidth="1"/>
    <col min="12" max="12" width="18.285156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c r="A1" s="51" t="s">
        <v>97</v>
      </c>
      <c r="B1" s="51"/>
      <c r="C1" s="51"/>
      <c r="D1" s="51"/>
      <c r="E1" s="51"/>
      <c r="F1" s="51"/>
      <c r="G1" s="44"/>
      <c r="H1" s="44"/>
      <c r="I1" s="45"/>
      <c r="J1" s="44"/>
      <c r="K1" s="44"/>
      <c r="L1" s="44"/>
      <c r="M1" s="44"/>
      <c r="N1" s="44"/>
    </row>
    <row r="2" spans="1:14" s="9" customFormat="1">
      <c r="A2" s="151" t="s">
        <v>346</v>
      </c>
      <c r="B2" s="151"/>
      <c r="C2" s="151"/>
      <c r="D2" s="151"/>
      <c r="E2" s="151"/>
      <c r="F2" s="151"/>
      <c r="G2" s="151"/>
      <c r="H2" s="44"/>
      <c r="I2" s="45"/>
      <c r="J2" s="44"/>
      <c r="K2" s="44"/>
      <c r="L2" s="44"/>
      <c r="M2" s="44"/>
      <c r="N2" s="44"/>
    </row>
    <row r="3" spans="1:14" s="54" customFormat="1" ht="30" customHeight="1">
      <c r="A3" s="160" t="s">
        <v>13</v>
      </c>
      <c r="B3" s="160" t="s">
        <v>128</v>
      </c>
      <c r="C3" s="160" t="s">
        <v>129</v>
      </c>
      <c r="D3" s="160" t="s">
        <v>130</v>
      </c>
      <c r="E3" s="160" t="s">
        <v>131</v>
      </c>
      <c r="F3" s="160" t="s">
        <v>132</v>
      </c>
      <c r="G3" s="160" t="s">
        <v>133</v>
      </c>
      <c r="H3" s="162" t="s">
        <v>327</v>
      </c>
      <c r="I3" s="157" t="s">
        <v>347</v>
      </c>
      <c r="J3" s="158"/>
      <c r="K3" s="158"/>
      <c r="L3" s="158"/>
      <c r="M3" s="158"/>
      <c r="N3" s="159"/>
    </row>
    <row r="4" spans="1:14" s="54" customFormat="1" ht="45" customHeight="1">
      <c r="A4" s="161"/>
      <c r="B4" s="161"/>
      <c r="C4" s="161"/>
      <c r="D4" s="161"/>
      <c r="E4" s="161"/>
      <c r="F4" s="161"/>
      <c r="G4" s="161"/>
      <c r="H4" s="163"/>
      <c r="I4" s="55" t="s">
        <v>141</v>
      </c>
      <c r="J4" s="55" t="s">
        <v>329</v>
      </c>
      <c r="K4" s="55" t="s">
        <v>143</v>
      </c>
      <c r="L4" s="56" t="s">
        <v>330</v>
      </c>
      <c r="M4" s="55" t="s">
        <v>331</v>
      </c>
      <c r="N4" s="56" t="s">
        <v>332</v>
      </c>
    </row>
    <row r="5" spans="1:14" s="37" customFormat="1" ht="25.5" hidden="1">
      <c r="A5" s="133">
        <f>'Plan de Acción 2022'!A5:A9</f>
        <v>1</v>
      </c>
      <c r="B5" s="133" t="str">
        <f>'Plan de Acción 2022'!B5:B9</f>
        <v>MODERNIZACIÓN TECNOLÓGICA Y TRANSFORMACIÓN DIGITAL</v>
      </c>
      <c r="C5" s="136"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6"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6"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c r="A6" s="134"/>
      <c r="B6" s="134"/>
      <c r="C6" s="137"/>
      <c r="D6" s="50" t="str">
        <f>'Plan de Acción 2022'!D6</f>
        <v>2. Fortalecer la transparencia y apertura de datos de la Rama Judicial</v>
      </c>
      <c r="E6" s="137"/>
      <c r="F6" s="30" t="str">
        <f>'Plan de Acción 2022'!F6</f>
        <v>B) Desarrollar, desplegar de forma escalonada y estabilizar el nuevo Sistema Integrado de Gestión Judicial, en el marco del expediente electrónico, los servicios ciudadanos digitales y la justicia en línea.</v>
      </c>
      <c r="G6" s="137"/>
      <c r="H6" s="25" t="str">
        <f>IF('Plan de Acción 2022'!H6="","",'Plan de Acción 2022'!H6)</f>
        <v/>
      </c>
      <c r="I6" s="46" t="str">
        <f>IF('Plan de Acción 2022'!Q6="","",'Plan de Acción 2022'!Q6)</f>
        <v/>
      </c>
      <c r="J6" s="33"/>
      <c r="K6" s="33"/>
      <c r="L6" s="33"/>
      <c r="M6" s="33"/>
      <c r="N6" s="33"/>
    </row>
    <row r="7" spans="1:14" ht="63.75" hidden="1">
      <c r="A7" s="134"/>
      <c r="B7" s="134"/>
      <c r="C7" s="137"/>
      <c r="D7" s="50" t="str">
        <f>'Plan de Acción 2022'!D7</f>
        <v>3. Mejorar el acceso a la justicia</v>
      </c>
      <c r="E7" s="137"/>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37"/>
      <c r="H7" s="25" t="str">
        <f>IF('Plan de Acción 2022'!H7="","",'Plan de Acción 2022'!H7)</f>
        <v/>
      </c>
      <c r="I7" s="46" t="str">
        <f>IF('Plan de Acción 2022'!Q7="","",'Plan de Acción 2022'!Q7)</f>
        <v/>
      </c>
      <c r="J7" s="33"/>
      <c r="K7" s="33"/>
      <c r="L7" s="33"/>
      <c r="M7" s="33"/>
      <c r="N7" s="33"/>
    </row>
    <row r="8" spans="1:14" ht="38.25" hidden="1">
      <c r="A8" s="134"/>
      <c r="B8" s="134"/>
      <c r="C8" s="137"/>
      <c r="D8" s="50" t="str">
        <f>'Plan de Acción 2022'!D8</f>
        <v>4. Fortalecer la autonomía e independencia judicial, administrativa y financiera de la Rama Judicial</v>
      </c>
      <c r="E8" s="137"/>
      <c r="F8" s="30" t="str">
        <f>'Plan de Acción 2022'!F8</f>
        <v>D) Desarrollar y fortalecer las habilidades y competencias digitales, promover la gestión del cambio, el uso y apropiación de las TIC, así como el plan de comunicaciones.</v>
      </c>
      <c r="G8" s="137"/>
      <c r="H8" s="25" t="str">
        <f>IF('Plan de Acción 2022'!H8="","",'Plan de Acción 2022'!H8)</f>
        <v/>
      </c>
      <c r="I8" s="46" t="str">
        <f>IF('Plan de Acción 2022'!Q8="","",'Plan de Acción 2022'!Q8)</f>
        <v/>
      </c>
      <c r="J8" s="33"/>
      <c r="K8" s="33"/>
      <c r="L8" s="33"/>
      <c r="M8" s="33"/>
      <c r="N8" s="33"/>
    </row>
    <row r="9" spans="1:14" ht="38.25" hidden="1">
      <c r="A9" s="135"/>
      <c r="B9" s="135"/>
      <c r="C9" s="138"/>
      <c r="D9" s="50" t="str">
        <f>'Plan de Acción 2022'!D9</f>
        <v>5. Atraer, desarrollar y mantener a los mejores servidores judiciales</v>
      </c>
      <c r="E9" s="138"/>
      <c r="F9" s="30" t="str">
        <f>'Plan de Acción 2022'!F9</f>
        <v>E) Impulsar el fortalecimiento institucional para la gestión estratégica de proyectos y procesos, así como para la gobernanza de la información y las TIC.</v>
      </c>
      <c r="G9" s="138"/>
      <c r="H9" s="25" t="str">
        <f>IF('Plan de Acción 2022'!H9="","",'Plan de Acción 2022'!H9)</f>
        <v/>
      </c>
      <c r="I9" s="46" t="str">
        <f>IF('Plan de Acción 2022'!Q9="","",'Plan de Acción 2022'!Q9)</f>
        <v/>
      </c>
      <c r="J9" s="33"/>
      <c r="K9" s="33"/>
      <c r="L9" s="33"/>
      <c r="M9" s="33"/>
      <c r="N9" s="33"/>
    </row>
    <row r="10" spans="1:14" ht="38.25" hidden="1" customHeight="1">
      <c r="A10" s="122">
        <f>'Plan de Acción 2022'!A10:A14</f>
        <v>2</v>
      </c>
      <c r="B10" s="122" t="str">
        <f>'Plan de Acción 2022'!B10:B14</f>
        <v>PILAR ESTRATÉGICO DE MODERNIZACIÓN DE LA INFRAESTRUCTURA JUDICIAL Y SEGURIDAD</v>
      </c>
      <c r="C10" s="106"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6"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9"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c r="A11" s="123"/>
      <c r="B11" s="123"/>
      <c r="C11" s="107"/>
      <c r="D11" s="47" t="str">
        <f>'Plan de Acción 2022'!D11</f>
        <v>Mejorar la efectividad de la Rama Judicial y disminuir la congestión</v>
      </c>
      <c r="E11" s="137"/>
      <c r="F11" s="30" t="str">
        <f>'Plan de Acción 2022'!F11</f>
        <v>B) Aumentar el porcentaje de sedes propias.</v>
      </c>
      <c r="G11" s="120"/>
      <c r="H11" s="25" t="str">
        <f>IF('Plan de Acción 2022'!H11="","",'Plan de Acción 2022'!H11)</f>
        <v/>
      </c>
      <c r="I11" s="46" t="str">
        <f>IF('Plan de Acción 2022'!Q11="","",'Plan de Acción 2022'!Q11)</f>
        <v/>
      </c>
      <c r="J11" s="33"/>
      <c r="K11" s="33"/>
      <c r="L11" s="33"/>
      <c r="M11" s="33"/>
      <c r="N11" s="33"/>
    </row>
    <row r="12" spans="1:14" ht="25.5" hidden="1">
      <c r="A12" s="123"/>
      <c r="B12" s="123"/>
      <c r="C12" s="107"/>
      <c r="D12" s="47" t="str">
        <f>'Plan de Acción 2022'!D12</f>
        <v>Atraer, desarrollar y mantener a los mejores servidores judiciales</v>
      </c>
      <c r="E12" s="137"/>
      <c r="F12" s="30" t="str">
        <f>'Plan de Acción 2022'!F12</f>
        <v>C) Aumentar el nivel de satisfacción de los prestadores y usuarios del servicio de justicia frente a la infraestructura.</v>
      </c>
      <c r="G12" s="120"/>
      <c r="H12" s="25" t="str">
        <f>IF('Plan de Acción 2022'!H12="","",'Plan de Acción 2022'!H12)</f>
        <v/>
      </c>
      <c r="I12" s="46" t="str">
        <f>IF('Plan de Acción 2022'!Q12="","",'Plan de Acción 2022'!Q12)</f>
        <v/>
      </c>
      <c r="J12" s="33"/>
      <c r="K12" s="33"/>
      <c r="L12" s="33"/>
      <c r="M12" s="33"/>
      <c r="N12" s="33"/>
    </row>
    <row r="13" spans="1:14" ht="42" hidden="1" customHeight="1">
      <c r="A13" s="123"/>
      <c r="B13" s="123"/>
      <c r="C13" s="107"/>
      <c r="D13" s="47" t="str">
        <f>'Plan de Acción 2022'!D13</f>
        <v>Fortalecer la autonomía e independencia judicial, administrativa y financiera de la Rama Judicial. Con la implementación</v>
      </c>
      <c r="E13" s="137"/>
      <c r="F13" s="30" t="str">
        <f>'Plan de Acción 2022'!F13</f>
        <v>D) Reducir la vulnerabilidad de los funcionarios o empleados judiciales que en desarrollo de sus funciones presenten riesgos para su seguridad personal, según previo estudio.</v>
      </c>
      <c r="G13" s="120"/>
      <c r="H13" s="25" t="str">
        <f>IF('Plan de Acción 2022'!H13="","",'Plan de Acción 2022'!H13)</f>
        <v/>
      </c>
      <c r="I13" s="46" t="str">
        <f>IF('Plan de Acción 2022'!Q13="","",'Plan de Acción 2022'!Q13)</f>
        <v/>
      </c>
      <c r="J13" s="33"/>
      <c r="K13" s="33"/>
      <c r="L13" s="33"/>
      <c r="M13" s="33"/>
      <c r="N13" s="33"/>
    </row>
    <row r="14" spans="1:14" ht="51" hidden="1">
      <c r="A14" s="124"/>
      <c r="B14" s="124"/>
      <c r="C14" s="108"/>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38"/>
      <c r="F14" s="30" t="str">
        <f>'Plan de Acción 2022'!F14</f>
        <v>E) Reducir la vulnerabilidad de la infraestructura física de la Rama Judicial.</v>
      </c>
      <c r="G14" s="121"/>
      <c r="H14" s="25" t="str">
        <f>IF('Plan de Acción 2022'!H14="","",'Plan de Acción 2022'!H14)</f>
        <v/>
      </c>
      <c r="I14" s="46" t="str">
        <f>IF('Plan de Acción 2022'!Q14="","",'Plan de Acción 2022'!Q14)</f>
        <v/>
      </c>
      <c r="J14" s="33"/>
      <c r="K14" s="33"/>
      <c r="L14" s="33"/>
      <c r="M14" s="33"/>
      <c r="N14" s="33"/>
    </row>
    <row r="15" spans="1:14" ht="12.75" hidden="1" customHeight="1">
      <c r="A15" s="122">
        <f>'Plan de Acción 2022'!A15:A24</f>
        <v>3</v>
      </c>
      <c r="B15" s="122" t="str">
        <f>'Plan de Acción 2022'!B15:B24</f>
        <v>PILAR ESTRATÉGICO DE CARRERA JUDICIAL, DESARROLLO DEL TALENTO HUMANO Y GESTIÓN DEL CONOCIMIENTO</v>
      </c>
      <c r="C15" s="106"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6"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48" t="str">
        <f>'Plan de Acción 2022'!F15</f>
        <v>a) Diseñar e implementar el proceso de gestión de conocimiento para la Rama Judicial.</v>
      </c>
      <c r="G15" s="106"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c r="A16" s="123"/>
      <c r="B16" s="123"/>
      <c r="C16" s="107"/>
      <c r="D16" s="47" t="str">
        <f>'Plan de Acción 2022'!D16</f>
        <v>Mejorar la efectividad de la Rama Judicial y disminuir la congestión</v>
      </c>
      <c r="E16" s="137"/>
      <c r="F16" s="150"/>
      <c r="G16" s="107"/>
      <c r="H16" s="25" t="str">
        <f>IF('Plan de Acción 2022'!H16="","",'Plan de Acción 2022'!H16)</f>
        <v/>
      </c>
      <c r="I16" s="46" t="str">
        <f>IF('Plan de Acción 2022'!Q16="","",'Plan de Acción 2022'!Q16)</f>
        <v/>
      </c>
      <c r="J16" s="33"/>
      <c r="K16" s="33"/>
      <c r="L16" s="33"/>
      <c r="M16" s="33"/>
      <c r="N16" s="33"/>
    </row>
    <row r="17" spans="1:14" ht="51" hidden="1" customHeight="1">
      <c r="A17" s="123"/>
      <c r="B17" s="123"/>
      <c r="C17" s="107"/>
      <c r="D17" s="47" t="str">
        <f>'Plan de Acción 2022'!D17</f>
        <v>Mejorar el acceso a la justicia</v>
      </c>
      <c r="E17" s="137"/>
      <c r="F17" s="30" t="str">
        <f>'Plan de Acción 2022'!F17</f>
        <v>b) Disponer de registros de elegibles vigentes con los mejores candidatos para la provisión de cargos de funcionarios y empleados para la Rama Judicial y fortalecer el sistema de ingreso a la carrera judicial.</v>
      </c>
      <c r="G17" s="107"/>
      <c r="H17" s="25" t="str">
        <f>IF('Plan de Acción 2022'!H17="","",'Plan de Acción 2022'!H17)</f>
        <v/>
      </c>
      <c r="I17" s="46" t="str">
        <f>IF('Plan de Acción 2022'!Q17="","",'Plan de Acción 2022'!Q17)</f>
        <v/>
      </c>
      <c r="J17" s="33"/>
      <c r="K17" s="33"/>
      <c r="L17" s="33"/>
      <c r="M17" s="33"/>
      <c r="N17" s="33"/>
    </row>
    <row r="18" spans="1:14" ht="25.5" hidden="1" customHeight="1">
      <c r="A18" s="123"/>
      <c r="B18" s="123"/>
      <c r="C18" s="107"/>
      <c r="D18" s="47" t="str">
        <f>'Plan de Acción 2022'!D18</f>
        <v>Fortalecer la autonomía e independencia judicial, administrativa y financiera de la Rama Judicial</v>
      </c>
      <c r="E18" s="137"/>
      <c r="F18" s="148" t="str">
        <f>'Plan de Acción 2022'!F18</f>
        <v>c) Aumentar las competencias de los servidores judiciales a partir de evaluación permanente de la gestión y fortalecer el sistema de evaluación y seguimiento,</v>
      </c>
      <c r="G18" s="107"/>
      <c r="H18" s="25" t="str">
        <f>IF('Plan de Acción 2022'!H18="","",'Plan de Acción 2022'!H18)</f>
        <v/>
      </c>
      <c r="I18" s="46" t="str">
        <f>IF('Plan de Acción 2022'!Q18="","",'Plan de Acción 2022'!Q18)</f>
        <v/>
      </c>
      <c r="J18" s="33"/>
      <c r="K18" s="33"/>
      <c r="L18" s="33"/>
      <c r="M18" s="33"/>
      <c r="N18" s="33"/>
    </row>
    <row r="19" spans="1:14" hidden="1">
      <c r="A19" s="123"/>
      <c r="B19" s="123"/>
      <c r="C19" s="107"/>
      <c r="D19" s="47" t="str">
        <f>'Plan de Acción 2022'!D19</f>
        <v>Fortalecer la transparencia y apertura de datos de la Rama Judicial</v>
      </c>
      <c r="E19" s="137"/>
      <c r="F19" s="149"/>
      <c r="G19" s="107"/>
      <c r="H19" s="25" t="str">
        <f>IF('Plan de Acción 2022'!H19="","",'Plan de Acción 2022'!H19)</f>
        <v/>
      </c>
      <c r="I19" s="46" t="str">
        <f>IF('Plan de Acción 2022'!Q19="","",'Plan de Acción 2022'!Q19)</f>
        <v/>
      </c>
      <c r="J19" s="33"/>
      <c r="K19" s="33"/>
      <c r="L19" s="33"/>
      <c r="M19" s="33"/>
      <c r="N19" s="33"/>
    </row>
    <row r="20" spans="1:14" ht="38.25" hidden="1">
      <c r="A20" s="123"/>
      <c r="B20" s="123"/>
      <c r="C20" s="107"/>
      <c r="D20" s="47" t="str">
        <f>'Plan de Acción 2022'!D20</f>
        <v>Poner a disposición de los servidores judiciales y usuarios de la Rama Judicial, los productos a partir de un proceso de gestión de conocimiento implementado</v>
      </c>
      <c r="E20" s="137"/>
      <c r="F20" s="150"/>
      <c r="G20" s="107"/>
      <c r="H20" s="25" t="str">
        <f>IF('Plan de Acción 2022'!H20="","",'Plan de Acción 2022'!H20)</f>
        <v/>
      </c>
      <c r="I20" s="46" t="str">
        <f>IF('Plan de Acción 2022'!Q20="","",'Plan de Acción 2022'!Q20)</f>
        <v/>
      </c>
      <c r="J20" s="33"/>
      <c r="K20" s="33"/>
      <c r="L20" s="33"/>
      <c r="M20" s="33"/>
      <c r="N20" s="33"/>
    </row>
    <row r="21" spans="1:14" ht="38.25" hidden="1" customHeight="1">
      <c r="A21" s="123"/>
      <c r="B21" s="123"/>
      <c r="C21" s="107"/>
      <c r="D21" s="47" t="str">
        <f>'Plan de Acción 2022'!D21</f>
        <v>Planta de personal permanente de la Rama Judicial con los servidores judiciales idóneos y competentes según el sistema de carrera judicial, para aumentar la cobertura al 100% de cargos en propiedad</v>
      </c>
      <c r="E21" s="137"/>
      <c r="F21" s="148"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07"/>
      <c r="H21" s="25" t="str">
        <f>IF('Plan de Acción 2022'!H21="","",'Plan de Acción 2022'!H21)</f>
        <v/>
      </c>
      <c r="I21" s="46" t="str">
        <f>IF('Plan de Acción 2022'!Q21="","",'Plan de Acción 2022'!Q21)</f>
        <v/>
      </c>
      <c r="J21" s="33"/>
      <c r="K21" s="33"/>
      <c r="L21" s="33"/>
      <c r="M21" s="33"/>
      <c r="N21" s="33"/>
    </row>
    <row r="22" spans="1:14" ht="25.5" hidden="1">
      <c r="A22" s="123"/>
      <c r="B22" s="123"/>
      <c r="C22" s="107"/>
      <c r="D22" s="47" t="str">
        <f>'Plan de Acción 2022'!D22</f>
        <v>Modelo integral de formación, investigación y proyección social y fortalecimiento de la Escuela Judicial Rodrigo Lara Bonilla</v>
      </c>
      <c r="E22" s="137"/>
      <c r="F22" s="150"/>
      <c r="G22" s="107"/>
      <c r="H22" s="25" t="str">
        <f>IF('Plan de Acción 2022'!H22="","",'Plan de Acción 2022'!H22)</f>
        <v/>
      </c>
      <c r="I22" s="46" t="str">
        <f>IF('Plan de Acción 2022'!Q22="","",'Plan de Acción 2022'!Q22)</f>
        <v/>
      </c>
      <c r="J22" s="33"/>
      <c r="K22" s="33"/>
      <c r="L22" s="33"/>
      <c r="M22" s="33"/>
      <c r="N22" s="33"/>
    </row>
    <row r="23" spans="1:14" ht="51" hidden="1">
      <c r="A23" s="123"/>
      <c r="B23" s="123"/>
      <c r="C23" s="107"/>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37"/>
      <c r="F23" s="30" t="str">
        <f>'Plan de Acción 2022'!F23</f>
        <v>e) Ampliar la participación de los servidores judiciales de la Rama Judicial en los programas de bienestar integral, prevención y control del riesgo laboral.</v>
      </c>
      <c r="G23" s="107"/>
      <c r="H23" s="25" t="str">
        <f>IF('Plan de Acción 2022'!H23="","",'Plan de Acción 2022'!H23)</f>
        <v/>
      </c>
      <c r="I23" s="46" t="str">
        <f>IF('Plan de Acción 2022'!Q23="","",'Plan de Acción 2022'!Q23)</f>
        <v/>
      </c>
      <c r="J23" s="33"/>
      <c r="K23" s="33"/>
      <c r="L23" s="33"/>
      <c r="M23" s="33"/>
      <c r="N23" s="33"/>
    </row>
    <row r="24" spans="1:14" ht="38.25" hidden="1">
      <c r="A24" s="124"/>
      <c r="B24" s="124"/>
      <c r="C24" s="108"/>
      <c r="D24" s="47" t="str">
        <f>'Plan de Acción 2022'!D24</f>
        <v>31.0476 servidores judiciales beneficiados en el país (5.826 funcionarios y 25.221 empleados), con actividades deportivas, recreativas, culturales, de prevención y control del riesgo laboral y condiciones de salud</v>
      </c>
      <c r="E24" s="138"/>
      <c r="F24" s="30" t="str">
        <f>'Plan de Acción 2022'!F24</f>
        <v>f) Mejorar las condiciones de acción y especialización la formación judicial y el fortalecimiento de la Escuela Judicial Rodrigo Lara Bonilla.</v>
      </c>
      <c r="G24" s="108"/>
      <c r="H24" s="25" t="str">
        <f>IF('Plan de Acción 2022'!H24="","",'Plan de Acción 2022'!H24)</f>
        <v/>
      </c>
      <c r="I24" s="46" t="str">
        <f>IF('Plan de Acción 2022'!Q24="","",'Plan de Acción 2022'!Q24)</f>
        <v/>
      </c>
      <c r="J24" s="33"/>
      <c r="K24" s="33"/>
      <c r="L24" s="33"/>
      <c r="M24" s="33"/>
      <c r="N24" s="33"/>
    </row>
    <row r="25" spans="1:14" ht="51" hidden="1" customHeight="1">
      <c r="A25" s="122">
        <f>'Plan de Acción 2022'!A25:A28</f>
        <v>4</v>
      </c>
      <c r="B25" s="122" t="str">
        <f>'Plan de Acción 2022'!B25:B28</f>
        <v>PILAR ESTRATÉGICO DE TRANSFORMACIÓN DE LA ARQUITECTURA ORGANIZACIONAL</v>
      </c>
      <c r="C25" s="106"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9"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6"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c r="A26" s="123"/>
      <c r="B26" s="123"/>
      <c r="C26" s="107"/>
      <c r="D26" s="47" t="str">
        <f>'Plan de Acción 2022'!D26</f>
        <v>Atraer, desarrollar y mantener a los mejores servidores judiciales</v>
      </c>
      <c r="E26" s="120"/>
      <c r="F26" s="30" t="str">
        <f>'Plan de Acción 2022'!F26</f>
        <v>b) Incrementar la calidad y cantidad de la información sobre la Rama Judicial, que permita generar propuestas para el mejoramiento de la administración de justicia.</v>
      </c>
      <c r="G26" s="107"/>
      <c r="H26" s="25" t="str">
        <f>IF('Plan de Acción 2022'!H26="","",'Plan de Acción 2022'!H26)</f>
        <v/>
      </c>
      <c r="I26" s="46" t="str">
        <f>IF('Plan de Acción 2022'!Q26="","",'Plan de Acción 2022'!Q26)</f>
        <v/>
      </c>
      <c r="J26" s="33"/>
      <c r="K26" s="33"/>
      <c r="L26" s="33"/>
      <c r="M26" s="33"/>
      <c r="N26" s="33"/>
    </row>
    <row r="27" spans="1:14" ht="102" hidden="1">
      <c r="A27" s="123"/>
      <c r="B27" s="123"/>
      <c r="C27" s="107"/>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0"/>
      <c r="F27" s="30" t="str">
        <f>'Plan de Acción 2022'!F27</f>
        <v>c) Disminuir los tiempos procesales por jurisdicción, especialidad y nivel de competencia.</v>
      </c>
      <c r="G27" s="107"/>
      <c r="H27" s="25" t="str">
        <f>IF('Plan de Acción 2022'!H27="","",'Plan de Acción 2022'!H27)</f>
        <v/>
      </c>
      <c r="I27" s="46" t="str">
        <f>IF('Plan de Acción 2022'!Q27="","",'Plan de Acción 2022'!Q27)</f>
        <v/>
      </c>
      <c r="J27" s="33"/>
      <c r="K27" s="33"/>
      <c r="L27" s="33"/>
      <c r="M27" s="33"/>
      <c r="N27" s="33"/>
    </row>
    <row r="28" spans="1:14" ht="63.75" hidden="1">
      <c r="A28" s="124"/>
      <c r="B28" s="124"/>
      <c r="C28" s="108"/>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1"/>
      <c r="F28" s="30" t="str">
        <f>'Plan de Acción 2022'!F28</f>
        <v>d) Disminuir la congestión a través del aumento de la cantidad promedio de egresos efectivos de procesos, por especialidad, subespecialidad y nivel de competencia.</v>
      </c>
      <c r="G28" s="108"/>
      <c r="H28" s="25" t="str">
        <f>IF('Plan de Acción 2022'!H28="","",'Plan de Acción 2022'!H28)</f>
        <v/>
      </c>
      <c r="I28" s="46" t="str">
        <f>IF('Plan de Acción 2022'!Q28="","",'Plan de Acción 2022'!Q28)</f>
        <v/>
      </c>
      <c r="J28" s="33"/>
      <c r="K28" s="33"/>
      <c r="L28" s="33"/>
      <c r="M28" s="33"/>
      <c r="N28" s="33"/>
    </row>
    <row r="29" spans="1:14" ht="12.75" hidden="1" customHeight="1">
      <c r="A29" s="122">
        <f>'Plan de Acción 2022'!A29:A39</f>
        <v>5</v>
      </c>
      <c r="B29" s="122" t="str">
        <f>'Plan de Acción 2022'!B29:B39</f>
        <v>PILAR ESTRATÉGICO DE JUSTICIA CERCANA AL CIUDADANO Y DE COMUNICACIÓN</v>
      </c>
      <c r="C29" s="119"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9"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6"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c r="A30" s="123"/>
      <c r="B30" s="123"/>
      <c r="C30" s="120"/>
      <c r="D30" s="47" t="str">
        <f>'Plan de Acción 2022'!D30</f>
        <v>Mejorar el acceso a la justicia</v>
      </c>
      <c r="E30" s="120"/>
      <c r="F30" s="148" t="str">
        <f>'Plan de Acción 2022'!F30</f>
        <v>b) Aumentar la cantidad de despachos judiciales y dependencias administrativas con información organizada y archivada mediante la aplicación de una metodología con lineamientos en gestión documental.</v>
      </c>
      <c r="G30" s="107"/>
      <c r="H30" s="25" t="str">
        <f>IF('Plan de Acción 2022'!H30="","",'Plan de Acción 2022'!H30)</f>
        <v/>
      </c>
      <c r="I30" s="46" t="str">
        <f>IF('Plan de Acción 2022'!Q30="","",'Plan de Acción 2022'!Q30)</f>
        <v/>
      </c>
      <c r="J30" s="33"/>
      <c r="K30" s="33"/>
      <c r="L30" s="33"/>
      <c r="M30" s="33"/>
      <c r="N30" s="33"/>
    </row>
    <row r="31" spans="1:14" ht="25.5" hidden="1">
      <c r="A31" s="123"/>
      <c r="B31" s="123"/>
      <c r="C31" s="120"/>
      <c r="D31" s="47" t="str">
        <f>'Plan de Acción 2022'!D31</f>
        <v>Fortalecer la autonomía e independencia judicial, administrativa y financiera de la Rama Judicial</v>
      </c>
      <c r="E31" s="120"/>
      <c r="F31" s="150"/>
      <c r="G31" s="107"/>
      <c r="H31" s="25" t="str">
        <f>IF('Plan de Acción 2022'!H31="","",'Plan de Acción 2022'!H31)</f>
        <v/>
      </c>
      <c r="I31" s="46" t="str">
        <f>IF('Plan de Acción 2022'!Q31="","",'Plan de Acción 2022'!Q31)</f>
        <v/>
      </c>
      <c r="J31" s="33"/>
      <c r="K31" s="33"/>
      <c r="L31" s="33"/>
      <c r="M31" s="33"/>
      <c r="N31" s="33"/>
    </row>
    <row r="32" spans="1:14" ht="12.75" hidden="1" customHeight="1">
      <c r="A32" s="123"/>
      <c r="B32" s="123"/>
      <c r="C32" s="120"/>
      <c r="D32" s="47" t="str">
        <f>'Plan de Acción 2022'!D32</f>
        <v>Mejorar la efectividad de la Rama Judicial y disminuir la congestión</v>
      </c>
      <c r="E32" s="120"/>
      <c r="F32" s="148"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07"/>
      <c r="H32" s="25" t="str">
        <f>IF('Plan de Acción 2022'!H32="","",'Plan de Acción 2022'!H32)</f>
        <v/>
      </c>
      <c r="I32" s="46" t="str">
        <f>IF('Plan de Acción 2022'!Q32="","",'Plan de Acción 2022'!Q32)</f>
        <v/>
      </c>
      <c r="J32" s="33"/>
      <c r="K32" s="33"/>
      <c r="L32" s="33"/>
      <c r="M32" s="33"/>
      <c r="N32" s="33"/>
    </row>
    <row r="33" spans="1:14" hidden="1">
      <c r="A33" s="123"/>
      <c r="B33" s="123"/>
      <c r="C33" s="120"/>
      <c r="D33" s="47" t="str">
        <f>'Plan de Acción 2022'!D33</f>
        <v>Atraer, desarrollar y mantener a los mejores servidores judiciales</v>
      </c>
      <c r="E33" s="120"/>
      <c r="F33" s="150"/>
      <c r="G33" s="107"/>
      <c r="H33" s="25" t="str">
        <f>IF('Plan de Acción 2022'!H33="","",'Plan de Acción 2022'!H33)</f>
        <v/>
      </c>
      <c r="I33" s="46" t="str">
        <f>IF('Plan de Acción 2022'!Q33="","",'Plan de Acción 2022'!Q33)</f>
        <v/>
      </c>
      <c r="J33" s="33"/>
      <c r="K33" s="33"/>
      <c r="L33" s="33"/>
      <c r="M33" s="33"/>
      <c r="N33" s="33"/>
    </row>
    <row r="34" spans="1:14" ht="38.25" hidden="1" customHeight="1">
      <c r="A34" s="123"/>
      <c r="B34" s="123"/>
      <c r="C34" s="120"/>
      <c r="D34" s="47" t="str">
        <f>'Plan de Acción 2022'!D34</f>
        <v>Mejorar los tiempos de respuesta en el servicio al usuario interno o externo al implementar metodologías para la gestión documental en la Rama Judicial</v>
      </c>
      <c r="E34" s="120"/>
      <c r="F34" s="148"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07"/>
      <c r="H34" s="25" t="str">
        <f>IF('Plan de Acción 2022'!H34="","",'Plan de Acción 2022'!H34)</f>
        <v/>
      </c>
      <c r="I34" s="46" t="str">
        <f>IF('Plan de Acción 2022'!Q34="","",'Plan de Acción 2022'!Q34)</f>
        <v/>
      </c>
      <c r="J34" s="33"/>
      <c r="K34" s="33"/>
      <c r="L34" s="33"/>
      <c r="M34" s="33"/>
      <c r="N34" s="33"/>
    </row>
    <row r="35" spans="1:14" ht="63.75" hidden="1">
      <c r="A35" s="123"/>
      <c r="B35" s="123"/>
      <c r="C35" s="120"/>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0"/>
      <c r="F35" s="150"/>
      <c r="G35" s="107"/>
      <c r="H35" s="25" t="str">
        <f>IF('Plan de Acción 2022'!H35="","",'Plan de Acción 2022'!H35)</f>
        <v/>
      </c>
      <c r="I35" s="46" t="str">
        <f>IF('Plan de Acción 2022'!Q35="","",'Plan de Acción 2022'!Q35)</f>
        <v/>
      </c>
      <c r="J35" s="33"/>
      <c r="K35" s="33"/>
      <c r="L35" s="33"/>
      <c r="M35" s="33"/>
      <c r="N35" s="33"/>
    </row>
    <row r="36" spans="1:14" ht="25.5" hidden="1" customHeight="1">
      <c r="A36" s="123"/>
      <c r="B36" s="123"/>
      <c r="C36" s="120"/>
      <c r="D36" s="47" t="str">
        <f>'Plan de Acción 2022'!D36</f>
        <v>Establecer sistemas ágiles y precisos de clasificación, búsqueda y acceso de jurisprudencia por parte del usuario</v>
      </c>
      <c r="E36" s="120"/>
      <c r="F36" s="148" t="str">
        <f>'Plan de Acción 2022'!F36</f>
        <v>e) Aumentar el número de folios y soportes digitalizados de tarjetas profesionales del Sistema de Información del Registro Nacional de Abogados y Auxiliares de la Justicia.</v>
      </c>
      <c r="G36" s="107"/>
      <c r="H36" s="25" t="str">
        <f>IF('Plan de Acción 2022'!H36="","",'Plan de Acción 2022'!H36)</f>
        <v/>
      </c>
      <c r="I36" s="46" t="str">
        <f>IF('Plan de Acción 2022'!Q36="","",'Plan de Acción 2022'!Q36)</f>
        <v/>
      </c>
      <c r="J36" s="33"/>
      <c r="K36" s="33"/>
      <c r="L36" s="33"/>
      <c r="M36" s="33"/>
      <c r="N36" s="33"/>
    </row>
    <row r="37" spans="1:14" ht="25.5" hidden="1">
      <c r="A37" s="123"/>
      <c r="B37" s="123"/>
      <c r="C37" s="120"/>
      <c r="D37" s="47" t="str">
        <f>'Plan de Acción 2022'!D37</f>
        <v>Fortalecer la consolidación, actualización y acceso a la información normativa y doctrinaria</v>
      </c>
      <c r="E37" s="120"/>
      <c r="F37" s="150"/>
      <c r="G37" s="107"/>
      <c r="H37" s="25" t="str">
        <f>IF('Plan de Acción 2022'!H37="","",'Plan de Acción 2022'!H37)</f>
        <v/>
      </c>
      <c r="I37" s="46" t="str">
        <f>IF('Plan de Acción 2022'!Q37="","",'Plan de Acción 2022'!Q37)</f>
        <v/>
      </c>
      <c r="J37" s="33"/>
      <c r="K37" s="33"/>
      <c r="L37" s="33"/>
      <c r="M37" s="33"/>
      <c r="N37" s="33"/>
    </row>
    <row r="38" spans="1:14" ht="38.25" hidden="1" customHeight="1">
      <c r="A38" s="123"/>
      <c r="B38" s="123"/>
      <c r="C38" s="120"/>
      <c r="D38" s="47" t="str">
        <f>'Plan de Acción 2022'!D38</f>
        <v>Controlar en tiempo real el ejercicio de la profesión de todos los Abogados del país mediante la presentación y validación de una tarjeta profesional con formato tecnológico</v>
      </c>
      <c r="E38" s="120"/>
      <c r="F38" s="148" t="str">
        <f>'Plan de Acción 2022'!F38</f>
        <v>f) Evaluar y acreditar el 100% de los futuros egresados en Derecho mediante la realización el Examen de Estado, como requisito para el ejercicio de la profesión conforme lo estipulado en la Ley 1905 de 2018.</v>
      </c>
      <c r="G38" s="107"/>
      <c r="H38" s="25" t="str">
        <f>IF('Plan de Acción 2022'!H38="","",'Plan de Acción 2022'!H38)</f>
        <v/>
      </c>
      <c r="I38" s="46" t="str">
        <f>IF('Plan de Acción 2022'!Q38="","",'Plan de Acción 2022'!Q38)</f>
        <v/>
      </c>
      <c r="J38" s="33"/>
      <c r="K38" s="33"/>
      <c r="L38" s="33"/>
      <c r="M38" s="33"/>
      <c r="N38" s="33"/>
    </row>
    <row r="39" spans="1:14" ht="25.5" hidden="1">
      <c r="A39" s="124"/>
      <c r="B39" s="124"/>
      <c r="C39" s="121"/>
      <c r="D39" s="47" t="str">
        <f>'Plan de Acción 2022'!D39</f>
        <v>Evaluar y acreditar los futuros abogados egresados mediante el Examen de Estado como requisito para ejercer su profesión</v>
      </c>
      <c r="E39" s="121"/>
      <c r="F39" s="150"/>
      <c r="G39" s="108"/>
      <c r="H39" s="25" t="str">
        <f>IF('Plan de Acción 2022'!H39="","",'Plan de Acción 2022'!H39)</f>
        <v/>
      </c>
      <c r="I39" s="46" t="str">
        <f>IF('Plan de Acción 2022'!Q39="","",'Plan de Acción 2022'!Q39)</f>
        <v/>
      </c>
      <c r="J39" s="33"/>
      <c r="K39" s="33"/>
      <c r="L39" s="33"/>
      <c r="M39" s="33"/>
      <c r="N39" s="33"/>
    </row>
    <row r="40" spans="1:14" ht="25.5" customHeight="1">
      <c r="A40" s="126">
        <f>'Plan de Acción 2022'!A40:A106</f>
        <v>6</v>
      </c>
      <c r="B40" s="152" t="str">
        <f>'Plan de Acción 2022'!B40:B106</f>
        <v>PILAR ESTRATÉGICO DE CALIDAD DE LA JUSTICIA</v>
      </c>
      <c r="C40" s="153"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3" t="str">
        <f>'Plan de Acción 2022'!D40</f>
        <v>Mejorar la efectividad de la Rama Judicial y disminuir la congestión</v>
      </c>
      <c r="E40" s="153"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28"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c r="A41" s="126"/>
      <c r="B41" s="152"/>
      <c r="C41" s="153"/>
      <c r="D41" s="153"/>
      <c r="E41" s="153"/>
      <c r="F41" s="30" t="str">
        <f>'Plan de Acción 2022'!F41</f>
        <v>b) Avanzar hacia el enfoque sistémico integral de la Rama Judicial, por medio de la armonización y coordinación de los esfuerzos de los distintos órganos que la integran.</v>
      </c>
      <c r="G41" s="128"/>
      <c r="H41" s="25" t="str">
        <f>IF('Plan de Acción 2022'!H41="","",'Plan de Acción 2022'!H41)</f>
        <v/>
      </c>
      <c r="I41" s="46" t="str">
        <f>IF('Plan de Acción 2022'!Q41="","",'Plan de Acción 2022'!Q41)</f>
        <v/>
      </c>
      <c r="J41" s="33"/>
      <c r="K41" s="33"/>
      <c r="L41" s="33"/>
      <c r="M41" s="33"/>
      <c r="N41" s="33"/>
    </row>
    <row r="42" spans="1:14" ht="25.5">
      <c r="A42" s="126"/>
      <c r="B42" s="152"/>
      <c r="C42" s="153"/>
      <c r="D42" s="153" t="str">
        <f>'Plan de Acción 2022'!D42</f>
        <v>Mejorar el acceso a la justicia</v>
      </c>
      <c r="E42" s="153"/>
      <c r="F42" s="30" t="str">
        <f>'Plan de Acción 2022'!F42</f>
        <v>c) Cumplir los requisitos de los usuarios de conformidad con la Constitución y la Ley.</v>
      </c>
      <c r="G42" s="128"/>
      <c r="H42" s="25" t="str">
        <f>IF('Plan de Acción 2022'!H42="","",'Plan de Acción 2022'!H42)</f>
        <v/>
      </c>
      <c r="I42" s="46" t="str">
        <f>IF('Plan de Acción 2022'!Q42="","",'Plan de Acción 2022'!Q42)</f>
        <v/>
      </c>
      <c r="J42" s="33"/>
      <c r="K42" s="33"/>
      <c r="L42" s="33"/>
      <c r="M42" s="33"/>
      <c r="N42" s="33"/>
    </row>
    <row r="43" spans="1:14" ht="63.75">
      <c r="A43" s="126"/>
      <c r="B43" s="152"/>
      <c r="C43" s="153"/>
      <c r="D43" s="153"/>
      <c r="E43" s="153"/>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28"/>
      <c r="H43" s="25" t="str">
        <f>IF('Plan de Acción 2022'!H43="","",'Plan de Acción 2022'!H43)</f>
        <v/>
      </c>
      <c r="I43" s="46" t="str">
        <f>IF('Plan de Acción 2022'!Q43="","",'Plan de Acción 2022'!Q43)</f>
        <v/>
      </c>
      <c r="J43" s="33"/>
      <c r="K43" s="33"/>
      <c r="L43" s="33"/>
      <c r="M43" s="33"/>
      <c r="N43" s="33"/>
    </row>
    <row r="44" spans="1:14" ht="38.25">
      <c r="A44" s="126"/>
      <c r="B44" s="152"/>
      <c r="C44" s="153"/>
      <c r="D44" s="119" t="str">
        <f>'Plan de Acción 2022'!D44</f>
        <v>Fortalecer la transparencia y apertura de datos de la Rama Judicial</v>
      </c>
      <c r="E44" s="153"/>
      <c r="F44" s="30" t="str">
        <f>'Plan de Acción 2022'!F44</f>
        <v>e) Fomentar la cultura organizacional de calidad, control y medio ambiente, orientada a la responsabilidad social y ética del servidor judicial.</v>
      </c>
      <c r="G44" s="128"/>
      <c r="H44" s="25" t="str">
        <f>IF('Plan de Acción 2022'!H44="","",'Plan de Acción 2022'!H44)</f>
        <v/>
      </c>
      <c r="I44" s="46" t="str">
        <f>IF('Plan de Acción 2022'!Q44="","",'Plan de Acción 2022'!Q44)</f>
        <v/>
      </c>
      <c r="J44" s="33"/>
      <c r="K44" s="33"/>
      <c r="L44" s="33"/>
      <c r="M44" s="33"/>
      <c r="N44" s="33"/>
    </row>
    <row r="45" spans="1:14" ht="102" customHeight="1">
      <c r="A45" s="126"/>
      <c r="B45" s="152"/>
      <c r="C45" s="153"/>
      <c r="D45" s="120"/>
      <c r="E45" s="153"/>
      <c r="F45" s="154" t="str">
        <f>'Plan de Acción 2022'!F45</f>
        <v>f) Mejorar continuamente el Sistema Integrado de Gestión y Control de la Calidad y del Medio Ambiente “SIGCMA”.</v>
      </c>
      <c r="G45" s="128"/>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348</v>
      </c>
      <c r="M45" s="71">
        <v>44377</v>
      </c>
      <c r="N45" s="25" t="s">
        <v>349</v>
      </c>
    </row>
    <row r="46" spans="1:14" ht="12.75" customHeight="1">
      <c r="A46" s="126"/>
      <c r="B46" s="152"/>
      <c r="C46" s="153"/>
      <c r="D46" s="120"/>
      <c r="E46" s="153"/>
      <c r="F46" s="155"/>
      <c r="G46" s="128"/>
      <c r="H46" s="122" t="str">
        <f>IF('Plan de Acción 2022'!H46="","",'Plan de Acción 2022'!H46)</f>
        <v>ROL EVALUACIÓN Y SEGUIMIENTO
AUDITORÍAS DE GESTIÓN - NIVEL NACIONAL</v>
      </c>
      <c r="I46" s="122" t="str">
        <f>IF('Plan de Acción 2022'!Q46="","",'Plan de Acción 2022'!Q46)</f>
        <v>Informe trimestral de avance el PAA</v>
      </c>
      <c r="J46" s="122">
        <f>2/4</f>
        <v>0.5</v>
      </c>
      <c r="K46" s="122" t="s">
        <v>244</v>
      </c>
      <c r="L46" s="122" t="s">
        <v>350</v>
      </c>
      <c r="M46" s="145">
        <v>44377</v>
      </c>
      <c r="N46" s="106" t="s">
        <v>351</v>
      </c>
    </row>
    <row r="47" spans="1:14">
      <c r="A47" s="126"/>
      <c r="B47" s="152"/>
      <c r="C47" s="153"/>
      <c r="D47" s="120"/>
      <c r="E47" s="153"/>
      <c r="F47" s="155"/>
      <c r="G47" s="128"/>
      <c r="H47" s="123"/>
      <c r="I47" s="123"/>
      <c r="J47" s="123"/>
      <c r="K47" s="123"/>
      <c r="L47" s="123"/>
      <c r="M47" s="123"/>
      <c r="N47" s="107"/>
    </row>
    <row r="48" spans="1:14">
      <c r="A48" s="126"/>
      <c r="B48" s="152"/>
      <c r="C48" s="153"/>
      <c r="D48" s="120"/>
      <c r="E48" s="153"/>
      <c r="F48" s="155"/>
      <c r="G48" s="128"/>
      <c r="H48" s="123"/>
      <c r="I48" s="123"/>
      <c r="J48" s="123"/>
      <c r="K48" s="123"/>
      <c r="L48" s="123"/>
      <c r="M48" s="123"/>
      <c r="N48" s="107"/>
    </row>
    <row r="49" spans="1:14">
      <c r="A49" s="126"/>
      <c r="B49" s="152"/>
      <c r="C49" s="153"/>
      <c r="D49" s="120"/>
      <c r="E49" s="153"/>
      <c r="F49" s="155"/>
      <c r="G49" s="128"/>
      <c r="H49" s="123"/>
      <c r="I49" s="123"/>
      <c r="J49" s="123"/>
      <c r="K49" s="123"/>
      <c r="L49" s="123"/>
      <c r="M49" s="123"/>
      <c r="N49" s="107"/>
    </row>
    <row r="50" spans="1:14">
      <c r="A50" s="126"/>
      <c r="B50" s="152"/>
      <c r="C50" s="153"/>
      <c r="D50" s="120"/>
      <c r="E50" s="153"/>
      <c r="F50" s="155"/>
      <c r="G50" s="128"/>
      <c r="H50" s="123"/>
      <c r="I50" s="123"/>
      <c r="J50" s="123"/>
      <c r="K50" s="123"/>
      <c r="L50" s="123"/>
      <c r="M50" s="123"/>
      <c r="N50" s="107"/>
    </row>
    <row r="51" spans="1:14">
      <c r="A51" s="126"/>
      <c r="B51" s="152"/>
      <c r="C51" s="153"/>
      <c r="D51" s="120"/>
      <c r="E51" s="153"/>
      <c r="F51" s="155"/>
      <c r="G51" s="128"/>
      <c r="H51" s="124"/>
      <c r="I51" s="123"/>
      <c r="J51" s="123"/>
      <c r="K51" s="123"/>
      <c r="L51" s="123"/>
      <c r="M51" s="124"/>
      <c r="N51" s="108"/>
    </row>
    <row r="52" spans="1:14" ht="25.5" customHeight="1">
      <c r="A52" s="126"/>
      <c r="B52" s="152"/>
      <c r="C52" s="153"/>
      <c r="D52" s="120"/>
      <c r="E52" s="153"/>
      <c r="F52" s="155"/>
      <c r="G52" s="128"/>
      <c r="H52" s="122" t="str">
        <f>IF('Plan de Acción 2022'!H55="","",'Plan de Acción 2022'!H55)</f>
        <v>ROL EVALUACIÓN Y SEGUIMIENTO
AUDITORÍAS DE GESTIÓN - NIVEL CENTRAL</v>
      </c>
      <c r="I52" s="123"/>
      <c r="J52" s="123"/>
      <c r="K52" s="123"/>
      <c r="L52" s="123"/>
      <c r="M52" s="145">
        <v>44377</v>
      </c>
      <c r="N52" s="106" t="s">
        <v>352</v>
      </c>
    </row>
    <row r="53" spans="1:14">
      <c r="A53" s="126"/>
      <c r="B53" s="152"/>
      <c r="C53" s="153"/>
      <c r="D53" s="120"/>
      <c r="E53" s="153"/>
      <c r="F53" s="155"/>
      <c r="G53" s="128"/>
      <c r="H53" s="123"/>
      <c r="I53" s="123"/>
      <c r="J53" s="123"/>
      <c r="K53" s="123"/>
      <c r="L53" s="123"/>
      <c r="M53" s="123"/>
      <c r="N53" s="107"/>
    </row>
    <row r="54" spans="1:14">
      <c r="A54" s="126"/>
      <c r="B54" s="152"/>
      <c r="C54" s="153"/>
      <c r="D54" s="120"/>
      <c r="E54" s="153"/>
      <c r="F54" s="155"/>
      <c r="G54" s="128"/>
      <c r="H54" s="123"/>
      <c r="I54" s="123"/>
      <c r="J54" s="123"/>
      <c r="K54" s="123"/>
      <c r="L54" s="123"/>
      <c r="M54" s="123"/>
      <c r="N54" s="107"/>
    </row>
    <row r="55" spans="1:14">
      <c r="A55" s="126"/>
      <c r="B55" s="152"/>
      <c r="C55" s="153"/>
      <c r="D55" s="120"/>
      <c r="E55" s="153"/>
      <c r="F55" s="155"/>
      <c r="G55" s="128"/>
      <c r="H55" s="123"/>
      <c r="I55" s="123"/>
      <c r="J55" s="123"/>
      <c r="K55" s="123"/>
      <c r="L55" s="123"/>
      <c r="M55" s="123"/>
      <c r="N55" s="107"/>
    </row>
    <row r="56" spans="1:14">
      <c r="A56" s="126"/>
      <c r="B56" s="152"/>
      <c r="C56" s="153"/>
      <c r="D56" s="120"/>
      <c r="E56" s="153"/>
      <c r="F56" s="155"/>
      <c r="G56" s="128"/>
      <c r="H56" s="123"/>
      <c r="I56" s="123"/>
      <c r="J56" s="123"/>
      <c r="K56" s="123"/>
      <c r="L56" s="123"/>
      <c r="M56" s="123"/>
      <c r="N56" s="107"/>
    </row>
    <row r="57" spans="1:14">
      <c r="A57" s="126"/>
      <c r="B57" s="152"/>
      <c r="C57" s="153"/>
      <c r="D57" s="120"/>
      <c r="E57" s="153"/>
      <c r="F57" s="155"/>
      <c r="G57" s="128"/>
      <c r="H57" s="124"/>
      <c r="I57" s="123"/>
      <c r="J57" s="123"/>
      <c r="K57" s="123"/>
      <c r="L57" s="123"/>
      <c r="M57" s="124"/>
      <c r="N57" s="108"/>
    </row>
    <row r="58" spans="1:14" ht="25.5" customHeight="1">
      <c r="A58" s="126"/>
      <c r="B58" s="152"/>
      <c r="C58" s="153"/>
      <c r="D58" s="120"/>
      <c r="E58" s="153"/>
      <c r="F58" s="155"/>
      <c r="G58" s="128"/>
      <c r="H58" s="122" t="str">
        <f>IF('Plan de Acción 2022'!H63="","",'Plan de Acción 2022'!H63)</f>
        <v>ROL EVALUACIÓN Y SEGUIMIENTO
AUDITORÍAS DE GESTIÓN - NIVEL SECCIONAL</v>
      </c>
      <c r="I58" s="123"/>
      <c r="J58" s="123"/>
      <c r="K58" s="123"/>
      <c r="L58" s="123"/>
      <c r="M58" s="145">
        <v>44377</v>
      </c>
      <c r="N58" s="106" t="s">
        <v>353</v>
      </c>
    </row>
    <row r="59" spans="1:14">
      <c r="A59" s="126"/>
      <c r="B59" s="152"/>
      <c r="C59" s="153"/>
      <c r="D59" s="120"/>
      <c r="E59" s="153"/>
      <c r="F59" s="155"/>
      <c r="G59" s="128"/>
      <c r="H59" s="123"/>
      <c r="I59" s="123"/>
      <c r="J59" s="123"/>
      <c r="K59" s="123"/>
      <c r="L59" s="123"/>
      <c r="M59" s="123"/>
      <c r="N59" s="107"/>
    </row>
    <row r="60" spans="1:14">
      <c r="A60" s="126"/>
      <c r="B60" s="152"/>
      <c r="C60" s="153"/>
      <c r="D60" s="120"/>
      <c r="E60" s="153"/>
      <c r="F60" s="155"/>
      <c r="G60" s="128"/>
      <c r="H60" s="123"/>
      <c r="I60" s="123"/>
      <c r="J60" s="123"/>
      <c r="K60" s="123"/>
      <c r="L60" s="123"/>
      <c r="M60" s="123"/>
      <c r="N60" s="107"/>
    </row>
    <row r="61" spans="1:14">
      <c r="A61" s="126"/>
      <c r="B61" s="152"/>
      <c r="C61" s="153"/>
      <c r="D61" s="120"/>
      <c r="E61" s="153"/>
      <c r="F61" s="155"/>
      <c r="G61" s="128"/>
      <c r="H61" s="123"/>
      <c r="I61" s="123"/>
      <c r="J61" s="123"/>
      <c r="K61" s="123"/>
      <c r="L61" s="123"/>
      <c r="M61" s="123"/>
      <c r="N61" s="107"/>
    </row>
    <row r="62" spans="1:14">
      <c r="A62" s="126"/>
      <c r="B62" s="152"/>
      <c r="C62" s="153"/>
      <c r="D62" s="120"/>
      <c r="E62" s="153"/>
      <c r="F62" s="155"/>
      <c r="G62" s="128"/>
      <c r="H62" s="123"/>
      <c r="I62" s="123"/>
      <c r="J62" s="123"/>
      <c r="K62" s="123"/>
      <c r="L62" s="123"/>
      <c r="M62" s="123"/>
      <c r="N62" s="107"/>
    </row>
    <row r="63" spans="1:14">
      <c r="A63" s="126"/>
      <c r="B63" s="152"/>
      <c r="C63" s="153"/>
      <c r="D63" s="120"/>
      <c r="E63" s="153"/>
      <c r="F63" s="155"/>
      <c r="G63" s="128"/>
      <c r="H63" s="123"/>
      <c r="I63" s="123"/>
      <c r="J63" s="123"/>
      <c r="K63" s="123"/>
      <c r="L63" s="123"/>
      <c r="M63" s="123"/>
      <c r="N63" s="107"/>
    </row>
    <row r="64" spans="1:14">
      <c r="A64" s="126"/>
      <c r="B64" s="152"/>
      <c r="C64" s="153"/>
      <c r="D64" s="120"/>
      <c r="E64" s="153"/>
      <c r="F64" s="155"/>
      <c r="G64" s="128"/>
      <c r="H64" s="123"/>
      <c r="I64" s="123"/>
      <c r="J64" s="123"/>
      <c r="K64" s="123"/>
      <c r="L64" s="123"/>
      <c r="M64" s="123"/>
      <c r="N64" s="107"/>
    </row>
    <row r="65" spans="1:14">
      <c r="A65" s="126"/>
      <c r="B65" s="152"/>
      <c r="C65" s="153"/>
      <c r="D65" s="120"/>
      <c r="E65" s="153"/>
      <c r="F65" s="155"/>
      <c r="G65" s="128"/>
      <c r="H65" s="124"/>
      <c r="I65" s="123"/>
      <c r="J65" s="123"/>
      <c r="K65" s="123"/>
      <c r="L65" s="123"/>
      <c r="M65" s="124"/>
      <c r="N65" s="108"/>
    </row>
    <row r="66" spans="1:14" ht="30" customHeight="1">
      <c r="A66" s="126"/>
      <c r="B66" s="152"/>
      <c r="C66" s="153"/>
      <c r="D66" s="120"/>
      <c r="E66" s="153"/>
      <c r="F66" s="155"/>
      <c r="G66" s="128"/>
      <c r="H66" s="122" t="str">
        <f>IF('Plan de Acción 2022'!H66="","",'Plan de Acción 2022'!H66)</f>
        <v>ROL EVALUACIÓN Y SEGUIMIENTO
AUDITORÍAS ESPECIALES</v>
      </c>
      <c r="I66" s="123"/>
      <c r="J66" s="123"/>
      <c r="K66" s="123"/>
      <c r="L66" s="123"/>
      <c r="M66" s="145">
        <v>44377</v>
      </c>
      <c r="N66" s="106" t="s">
        <v>354</v>
      </c>
    </row>
    <row r="67" spans="1:14" ht="30" customHeight="1">
      <c r="A67" s="126"/>
      <c r="B67" s="152"/>
      <c r="C67" s="153"/>
      <c r="D67" s="120"/>
      <c r="E67" s="153"/>
      <c r="F67" s="155"/>
      <c r="G67" s="128"/>
      <c r="H67" s="123"/>
      <c r="I67" s="123"/>
      <c r="J67" s="123"/>
      <c r="K67" s="123"/>
      <c r="L67" s="123"/>
      <c r="M67" s="123"/>
      <c r="N67" s="107"/>
    </row>
    <row r="68" spans="1:14" ht="30" customHeight="1">
      <c r="A68" s="126"/>
      <c r="B68" s="152"/>
      <c r="C68" s="153"/>
      <c r="D68" s="120"/>
      <c r="E68" s="153"/>
      <c r="F68" s="155"/>
      <c r="G68" s="128"/>
      <c r="H68" s="124"/>
      <c r="I68" s="123"/>
      <c r="J68" s="123"/>
      <c r="K68" s="123"/>
      <c r="L68" s="123"/>
      <c r="M68" s="124"/>
      <c r="N68" s="108"/>
    </row>
    <row r="69" spans="1:14" ht="25.5" customHeight="1">
      <c r="A69" s="126"/>
      <c r="B69" s="152"/>
      <c r="C69" s="153"/>
      <c r="D69" s="120"/>
      <c r="E69" s="153"/>
      <c r="F69" s="155"/>
      <c r="G69" s="128"/>
      <c r="H69" s="122" t="str">
        <f>IF('Plan de Acción 2022'!H68="","",'Plan de Acción 2022'!H68)</f>
        <v>ROL EVALUACIÓN Y SEGUIMIENTO
INFORMES</v>
      </c>
      <c r="I69" s="123"/>
      <c r="J69" s="123"/>
      <c r="K69" s="123"/>
      <c r="L69" s="123"/>
      <c r="M69" s="145">
        <v>44377</v>
      </c>
      <c r="N69" s="106" t="s">
        <v>355</v>
      </c>
    </row>
    <row r="70" spans="1:14">
      <c r="A70" s="126"/>
      <c r="B70" s="152"/>
      <c r="C70" s="153"/>
      <c r="D70" s="120"/>
      <c r="E70" s="153"/>
      <c r="F70" s="155"/>
      <c r="G70" s="128"/>
      <c r="H70" s="123"/>
      <c r="I70" s="123"/>
      <c r="J70" s="123"/>
      <c r="K70" s="123"/>
      <c r="L70" s="123"/>
      <c r="M70" s="123"/>
      <c r="N70" s="107"/>
    </row>
    <row r="71" spans="1:14">
      <c r="A71" s="126"/>
      <c r="B71" s="152"/>
      <c r="C71" s="153"/>
      <c r="D71" s="120"/>
      <c r="E71" s="153"/>
      <c r="F71" s="155"/>
      <c r="G71" s="128"/>
      <c r="H71" s="123"/>
      <c r="I71" s="123"/>
      <c r="J71" s="123"/>
      <c r="K71" s="123"/>
      <c r="L71" s="123"/>
      <c r="M71" s="123"/>
      <c r="N71" s="107"/>
    </row>
    <row r="72" spans="1:14">
      <c r="A72" s="126"/>
      <c r="B72" s="152"/>
      <c r="C72" s="153"/>
      <c r="D72" s="120"/>
      <c r="E72" s="153"/>
      <c r="F72" s="155"/>
      <c r="G72" s="128"/>
      <c r="H72" s="123"/>
      <c r="I72" s="123"/>
      <c r="J72" s="123"/>
      <c r="K72" s="123"/>
      <c r="L72" s="123"/>
      <c r="M72" s="123"/>
      <c r="N72" s="107"/>
    </row>
    <row r="73" spans="1:14">
      <c r="A73" s="126"/>
      <c r="B73" s="152"/>
      <c r="C73" s="153"/>
      <c r="D73" s="120"/>
      <c r="E73" s="153"/>
      <c r="F73" s="155"/>
      <c r="G73" s="128"/>
      <c r="H73" s="123"/>
      <c r="I73" s="123"/>
      <c r="J73" s="123"/>
      <c r="K73" s="123"/>
      <c r="L73" s="123"/>
      <c r="M73" s="123"/>
      <c r="N73" s="107"/>
    </row>
    <row r="74" spans="1:14">
      <c r="A74" s="126"/>
      <c r="B74" s="152"/>
      <c r="C74" s="153"/>
      <c r="D74" s="120"/>
      <c r="E74" s="153"/>
      <c r="F74" s="155"/>
      <c r="G74" s="128"/>
      <c r="H74" s="123"/>
      <c r="I74" s="123"/>
      <c r="J74" s="123"/>
      <c r="K74" s="123"/>
      <c r="L74" s="123"/>
      <c r="M74" s="123"/>
      <c r="N74" s="107"/>
    </row>
    <row r="75" spans="1:14">
      <c r="A75" s="126"/>
      <c r="B75" s="152"/>
      <c r="C75" s="153"/>
      <c r="D75" s="120"/>
      <c r="E75" s="153"/>
      <c r="F75" s="155"/>
      <c r="G75" s="128"/>
      <c r="H75" s="123"/>
      <c r="I75" s="123"/>
      <c r="J75" s="123"/>
      <c r="K75" s="123"/>
      <c r="L75" s="123"/>
      <c r="M75" s="123"/>
      <c r="N75" s="107"/>
    </row>
    <row r="76" spans="1:14">
      <c r="A76" s="126"/>
      <c r="B76" s="152"/>
      <c r="C76" s="153"/>
      <c r="D76" s="120"/>
      <c r="E76" s="153"/>
      <c r="F76" s="155"/>
      <c r="G76" s="128"/>
      <c r="H76" s="123"/>
      <c r="I76" s="123"/>
      <c r="J76" s="123"/>
      <c r="K76" s="123"/>
      <c r="L76" s="123"/>
      <c r="M76" s="123"/>
      <c r="N76" s="107"/>
    </row>
    <row r="77" spans="1:14">
      <c r="A77" s="126"/>
      <c r="B77" s="152"/>
      <c r="C77" s="153"/>
      <c r="D77" s="120"/>
      <c r="E77" s="153"/>
      <c r="F77" s="155"/>
      <c r="G77" s="128"/>
      <c r="H77" s="123"/>
      <c r="I77" s="123"/>
      <c r="J77" s="123"/>
      <c r="K77" s="123"/>
      <c r="L77" s="123"/>
      <c r="M77" s="123"/>
      <c r="N77" s="107"/>
    </row>
    <row r="78" spans="1:14">
      <c r="A78" s="126"/>
      <c r="B78" s="152"/>
      <c r="C78" s="153"/>
      <c r="D78" s="120"/>
      <c r="E78" s="153"/>
      <c r="F78" s="155"/>
      <c r="G78" s="128"/>
      <c r="H78" s="123"/>
      <c r="I78" s="123"/>
      <c r="J78" s="123"/>
      <c r="K78" s="123"/>
      <c r="L78" s="123"/>
      <c r="M78" s="123"/>
      <c r="N78" s="107"/>
    </row>
    <row r="79" spans="1:14">
      <c r="A79" s="126"/>
      <c r="B79" s="152"/>
      <c r="C79" s="153"/>
      <c r="D79" s="120"/>
      <c r="E79" s="153"/>
      <c r="F79" s="155"/>
      <c r="G79" s="128"/>
      <c r="H79" s="123"/>
      <c r="I79" s="123"/>
      <c r="J79" s="123"/>
      <c r="K79" s="123"/>
      <c r="L79" s="123"/>
      <c r="M79" s="123"/>
      <c r="N79" s="107"/>
    </row>
    <row r="80" spans="1:14">
      <c r="A80" s="126"/>
      <c r="B80" s="152"/>
      <c r="C80" s="153"/>
      <c r="D80" s="120"/>
      <c r="E80" s="153"/>
      <c r="F80" s="155"/>
      <c r="G80" s="128"/>
      <c r="H80" s="123"/>
      <c r="I80" s="123"/>
      <c r="J80" s="123"/>
      <c r="K80" s="123"/>
      <c r="L80" s="123"/>
      <c r="M80" s="123"/>
      <c r="N80" s="107"/>
    </row>
    <row r="81" spans="1:14">
      <c r="A81" s="126"/>
      <c r="B81" s="152"/>
      <c r="C81" s="153"/>
      <c r="D81" s="120"/>
      <c r="E81" s="153"/>
      <c r="F81" s="155"/>
      <c r="G81" s="128"/>
      <c r="H81" s="123"/>
      <c r="I81" s="123"/>
      <c r="J81" s="123"/>
      <c r="K81" s="123"/>
      <c r="L81" s="123"/>
      <c r="M81" s="123"/>
      <c r="N81" s="107"/>
    </row>
    <row r="82" spans="1:14">
      <c r="A82" s="126"/>
      <c r="B82" s="152"/>
      <c r="C82" s="153"/>
      <c r="D82" s="120"/>
      <c r="E82" s="153"/>
      <c r="F82" s="155"/>
      <c r="G82" s="128"/>
      <c r="H82" s="123"/>
      <c r="I82" s="123"/>
      <c r="J82" s="123"/>
      <c r="K82" s="123"/>
      <c r="L82" s="123"/>
      <c r="M82" s="123"/>
      <c r="N82" s="107"/>
    </row>
    <row r="83" spans="1:14">
      <c r="A83" s="126"/>
      <c r="B83" s="152"/>
      <c r="C83" s="153"/>
      <c r="D83" s="120"/>
      <c r="E83" s="153"/>
      <c r="F83" s="155"/>
      <c r="G83" s="128"/>
      <c r="H83" s="123"/>
      <c r="I83" s="123"/>
      <c r="J83" s="123"/>
      <c r="K83" s="123"/>
      <c r="L83" s="123"/>
      <c r="M83" s="123"/>
      <c r="N83" s="107"/>
    </row>
    <row r="84" spans="1:14">
      <c r="A84" s="126"/>
      <c r="B84" s="152"/>
      <c r="C84" s="153"/>
      <c r="D84" s="120"/>
      <c r="E84" s="153"/>
      <c r="F84" s="155"/>
      <c r="G84" s="128"/>
      <c r="H84" s="124"/>
      <c r="I84" s="123"/>
      <c r="J84" s="123"/>
      <c r="K84" s="123"/>
      <c r="L84" s="123"/>
      <c r="M84" s="124"/>
      <c r="N84" s="108"/>
    </row>
    <row r="85" spans="1:14">
      <c r="A85" s="126"/>
      <c r="B85" s="152"/>
      <c r="C85" s="153"/>
      <c r="D85" s="120"/>
      <c r="E85" s="153"/>
      <c r="F85" s="155"/>
      <c r="G85" s="128"/>
      <c r="H85" s="122" t="str">
        <f>IF('Plan de Acción 2022'!H85="","",'Plan de Acción 2022'!H85)</f>
        <v>ROL EVALUACIÓN DE LA GESTIÓN DEL RIESGO</v>
      </c>
      <c r="I85" s="123"/>
      <c r="J85" s="123"/>
      <c r="K85" s="123"/>
      <c r="L85" s="123"/>
      <c r="M85" s="145">
        <v>44377</v>
      </c>
      <c r="N85" s="106" t="s">
        <v>341</v>
      </c>
    </row>
    <row r="86" spans="1:14">
      <c r="A86" s="126"/>
      <c r="B86" s="152"/>
      <c r="C86" s="153"/>
      <c r="D86" s="120"/>
      <c r="E86" s="153"/>
      <c r="F86" s="155"/>
      <c r="G86" s="128"/>
      <c r="H86" s="124"/>
      <c r="I86" s="123"/>
      <c r="J86" s="123"/>
      <c r="K86" s="123"/>
      <c r="L86" s="123"/>
      <c r="M86" s="124"/>
      <c r="N86" s="108"/>
    </row>
    <row r="87" spans="1:14" ht="30" customHeight="1">
      <c r="A87" s="126"/>
      <c r="B87" s="152"/>
      <c r="C87" s="153"/>
      <c r="D87" s="120"/>
      <c r="E87" s="153"/>
      <c r="F87" s="155"/>
      <c r="G87" s="128"/>
      <c r="H87" s="122" t="str">
        <f>IF('Plan de Acción 2022'!H87="","",'Plan de Acción 2022'!H87)</f>
        <v>ROL RELACIÓN CON ENTES EXTERNOS DE CONTROL</v>
      </c>
      <c r="I87" s="123"/>
      <c r="J87" s="123"/>
      <c r="K87" s="123"/>
      <c r="L87" s="123"/>
      <c r="M87" s="145">
        <v>44377</v>
      </c>
      <c r="N87" s="106" t="s">
        <v>342</v>
      </c>
    </row>
    <row r="88" spans="1:14" ht="30" customHeight="1">
      <c r="A88" s="126"/>
      <c r="B88" s="152"/>
      <c r="C88" s="153"/>
      <c r="D88" s="120"/>
      <c r="E88" s="153"/>
      <c r="F88" s="155"/>
      <c r="G88" s="128"/>
      <c r="H88" s="124"/>
      <c r="I88" s="123"/>
      <c r="J88" s="123"/>
      <c r="K88" s="123"/>
      <c r="L88" s="123"/>
      <c r="M88" s="124"/>
      <c r="N88" s="108"/>
    </row>
    <row r="89" spans="1:14" ht="30" customHeight="1">
      <c r="A89" s="126"/>
      <c r="B89" s="152"/>
      <c r="C89" s="153"/>
      <c r="D89" s="120"/>
      <c r="E89" s="153"/>
      <c r="F89" s="155"/>
      <c r="G89" s="128"/>
      <c r="H89" s="122" t="str">
        <f>IF('Plan de Acción 2022'!H89="","",'Plan de Acción 2022'!H89)</f>
        <v>ROL ENFOQUE HACIA LA PREVENCIÓN</v>
      </c>
      <c r="I89" s="123"/>
      <c r="J89" s="123"/>
      <c r="K89" s="123"/>
      <c r="L89" s="123"/>
      <c r="M89" s="145">
        <v>44377</v>
      </c>
      <c r="N89" s="106" t="s">
        <v>356</v>
      </c>
    </row>
    <row r="90" spans="1:14" ht="30" customHeight="1">
      <c r="A90" s="126"/>
      <c r="B90" s="152"/>
      <c r="C90" s="153"/>
      <c r="D90" s="120"/>
      <c r="E90" s="153"/>
      <c r="F90" s="155"/>
      <c r="G90" s="128"/>
      <c r="H90" s="123"/>
      <c r="I90" s="123"/>
      <c r="J90" s="123"/>
      <c r="K90" s="123"/>
      <c r="L90" s="123"/>
      <c r="M90" s="123"/>
      <c r="N90" s="107"/>
    </row>
    <row r="91" spans="1:14" ht="30" customHeight="1">
      <c r="A91" s="126"/>
      <c r="B91" s="152"/>
      <c r="C91" s="153"/>
      <c r="D91" s="120"/>
      <c r="E91" s="153"/>
      <c r="F91" s="155"/>
      <c r="G91" s="128"/>
      <c r="H91" s="123"/>
      <c r="I91" s="123"/>
      <c r="J91" s="123"/>
      <c r="K91" s="123"/>
      <c r="L91" s="123"/>
      <c r="M91" s="123"/>
      <c r="N91" s="107"/>
    </row>
    <row r="92" spans="1:14" ht="30" customHeight="1">
      <c r="A92" s="126"/>
      <c r="B92" s="152"/>
      <c r="C92" s="153"/>
      <c r="D92" s="120"/>
      <c r="E92" s="153"/>
      <c r="F92" s="155"/>
      <c r="G92" s="128"/>
      <c r="H92" s="123"/>
      <c r="I92" s="123"/>
      <c r="J92" s="123"/>
      <c r="K92" s="123"/>
      <c r="L92" s="123"/>
      <c r="M92" s="123"/>
      <c r="N92" s="107"/>
    </row>
    <row r="93" spans="1:14" ht="30" customHeight="1">
      <c r="A93" s="126"/>
      <c r="B93" s="152"/>
      <c r="C93" s="153"/>
      <c r="D93" s="120"/>
      <c r="E93" s="153"/>
      <c r="F93" s="155"/>
      <c r="G93" s="128"/>
      <c r="H93" s="123"/>
      <c r="I93" s="123"/>
      <c r="J93" s="123"/>
      <c r="K93" s="123"/>
      <c r="L93" s="123"/>
      <c r="M93" s="123"/>
      <c r="N93" s="107"/>
    </row>
    <row r="94" spans="1:14" ht="30" customHeight="1">
      <c r="A94" s="126"/>
      <c r="B94" s="152"/>
      <c r="C94" s="153"/>
      <c r="D94" s="120"/>
      <c r="E94" s="153"/>
      <c r="F94" s="155"/>
      <c r="G94" s="128"/>
      <c r="H94" s="124"/>
      <c r="I94" s="123"/>
      <c r="J94" s="123"/>
      <c r="K94" s="123"/>
      <c r="L94" s="123"/>
      <c r="M94" s="124"/>
      <c r="N94" s="108"/>
    </row>
    <row r="95" spans="1:14" ht="30" customHeight="1">
      <c r="A95" s="126"/>
      <c r="B95" s="152"/>
      <c r="C95" s="153"/>
      <c r="D95" s="120"/>
      <c r="E95" s="153"/>
      <c r="F95" s="155"/>
      <c r="G95" s="128"/>
      <c r="H95" s="122" t="str">
        <f>IF('Plan de Acción 2022'!H97="","",'Plan de Acción 2022'!H97)</f>
        <v>ROL LIDERAZGO ESTRATÉGICO</v>
      </c>
      <c r="I95" s="123"/>
      <c r="J95" s="123"/>
      <c r="K95" s="123"/>
      <c r="L95" s="123"/>
      <c r="M95" s="145">
        <v>44377</v>
      </c>
      <c r="N95" s="106" t="s">
        <v>357</v>
      </c>
    </row>
    <row r="96" spans="1:14" ht="30" customHeight="1">
      <c r="A96" s="126"/>
      <c r="B96" s="152"/>
      <c r="C96" s="153"/>
      <c r="D96" s="120"/>
      <c r="E96" s="153"/>
      <c r="F96" s="155"/>
      <c r="G96" s="128"/>
      <c r="H96" s="123"/>
      <c r="I96" s="123"/>
      <c r="J96" s="123"/>
      <c r="K96" s="123"/>
      <c r="L96" s="123"/>
      <c r="M96" s="123"/>
      <c r="N96" s="107"/>
    </row>
    <row r="97" spans="1:14" ht="30" customHeight="1">
      <c r="A97" s="126"/>
      <c r="B97" s="152"/>
      <c r="C97" s="153"/>
      <c r="D97" s="120"/>
      <c r="E97" s="153"/>
      <c r="F97" s="155"/>
      <c r="G97" s="128"/>
      <c r="H97" s="123"/>
      <c r="I97" s="123"/>
      <c r="J97" s="123"/>
      <c r="K97" s="123"/>
      <c r="L97" s="123"/>
      <c r="M97" s="123"/>
      <c r="N97" s="107"/>
    </row>
    <row r="98" spans="1:14" ht="30" customHeight="1">
      <c r="A98" s="126"/>
      <c r="B98" s="152"/>
      <c r="C98" s="153"/>
      <c r="D98" s="120"/>
      <c r="E98" s="153"/>
      <c r="F98" s="155"/>
      <c r="G98" s="128"/>
      <c r="H98" s="124"/>
      <c r="I98" s="124"/>
      <c r="J98" s="124"/>
      <c r="K98" s="124"/>
      <c r="L98" s="124"/>
      <c r="M98" s="124"/>
      <c r="N98" s="108"/>
    </row>
    <row r="99" spans="1:14" ht="216.75" customHeight="1">
      <c r="A99" s="126"/>
      <c r="B99" s="152"/>
      <c r="C99" s="153"/>
      <c r="D99" s="121"/>
      <c r="E99" s="153"/>
      <c r="F99" s="156"/>
      <c r="G99" s="128"/>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358</v>
      </c>
      <c r="M99" s="71">
        <v>44377</v>
      </c>
      <c r="N99" s="25" t="s">
        <v>359</v>
      </c>
    </row>
    <row r="100" spans="1:14" ht="25.5">
      <c r="A100" s="126"/>
      <c r="B100" s="152"/>
      <c r="C100" s="153"/>
      <c r="D100" s="153" t="str">
        <f>'Plan de Acción 2022'!D102</f>
        <v>Fortalecer la autonomía e independencia judicial, administrativa y financiera de la Rama Judicial</v>
      </c>
      <c r="E100" s="153"/>
      <c r="F100" s="30" t="str">
        <f>'Plan de Acción 2022'!F102</f>
        <v>g) Fortalecer continuamente las competencias y el liderazgo del talento humano de la organización</v>
      </c>
      <c r="G100" s="128"/>
      <c r="H100" s="33" t="str">
        <f>IF('Plan de Acción 2022'!H102="","",'Plan de Acción 2022'!H102)</f>
        <v/>
      </c>
      <c r="I100" s="46" t="str">
        <f>IF('Plan de Acción 2022'!Q100="","",'Plan de Acción 2022'!Q100)</f>
        <v/>
      </c>
      <c r="J100" s="33"/>
      <c r="K100" s="33"/>
      <c r="L100" s="33"/>
      <c r="M100" s="33"/>
      <c r="N100" s="25"/>
    </row>
    <row r="101" spans="1:14" ht="25.5">
      <c r="A101" s="126"/>
      <c r="B101" s="152"/>
      <c r="C101" s="153"/>
      <c r="D101" s="153"/>
      <c r="E101" s="153"/>
      <c r="F101" s="30" t="str">
        <f>'Plan de Acción 2022'!F103</f>
        <v>h) Reconocer la importancia del talento humano y de la gestión del conocimiento en la Administración de Justicia.</v>
      </c>
      <c r="G101" s="128"/>
      <c r="H101" s="33" t="str">
        <f>IF('Plan de Acción 2022'!H103="","",'Plan de Acción 2022'!H103)</f>
        <v/>
      </c>
      <c r="I101" s="46" t="str">
        <f>IF('Plan de Acción 2022'!Q102="","",'Plan de Acción 2022'!Q102)</f>
        <v/>
      </c>
      <c r="J101" s="33"/>
      <c r="K101" s="33"/>
      <c r="L101" s="33"/>
      <c r="M101" s="33"/>
      <c r="N101" s="25"/>
    </row>
    <row r="102" spans="1:14" ht="38.25">
      <c r="A102" s="126"/>
      <c r="B102" s="152"/>
      <c r="C102" s="153"/>
      <c r="D102" s="47" t="str">
        <f>'Plan de Acción 2022'!D104</f>
        <v>Atraer, desarrollar y mantener a los mejores servidores judiciales</v>
      </c>
      <c r="E102" s="153"/>
      <c r="F102" s="30" t="str">
        <f>'Plan de Acción 2022'!F104</f>
        <v>i) Aprovechar eficientemente los recursos naturales utilizados por la entidad, en especial el uso del papel, el agua y la energía, y gestionar de manera racional los residuos sólidos.</v>
      </c>
      <c r="G102" s="128"/>
      <c r="H102" s="33" t="str">
        <f>IF('Plan de Acción 2022'!H104="","",'Plan de Acción 2022'!H104)</f>
        <v/>
      </c>
      <c r="I102" s="46" t="str">
        <f>IF('Plan de Acción 2022'!Q103="","",'Plan de Acción 2022'!Q103)</f>
        <v/>
      </c>
      <c r="J102" s="33"/>
      <c r="K102" s="33"/>
      <c r="L102" s="33"/>
      <c r="M102" s="33"/>
      <c r="N102" s="25"/>
    </row>
    <row r="103" spans="1:14" ht="25.5" customHeight="1">
      <c r="A103" s="126"/>
      <c r="B103" s="152"/>
      <c r="C103" s="153"/>
      <c r="D103" s="153"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3"/>
      <c r="F103" s="30" t="str">
        <f>'Plan de Acción 2022'!F105</f>
        <v>j) Prevenir la contaminación ambiental potencial generada por las actividades administrativas y judiciales.</v>
      </c>
      <c r="G103" s="128"/>
      <c r="H103" s="33" t="str">
        <f>IF('Plan de Acción 2022'!H105="","",'Plan de Acción 2022'!H105)</f>
        <v/>
      </c>
      <c r="I103" s="46" t="str">
        <f>IF('Plan de Acción 2022'!Q104="","",'Plan de Acción 2022'!Q104)</f>
        <v/>
      </c>
      <c r="J103" s="33"/>
      <c r="K103" s="33"/>
      <c r="L103" s="33"/>
      <c r="M103" s="33"/>
      <c r="N103" s="25"/>
    </row>
    <row r="104" spans="1:14" ht="25.5">
      <c r="A104" s="126"/>
      <c r="B104" s="152"/>
      <c r="C104" s="153"/>
      <c r="D104" s="153"/>
      <c r="E104" s="153"/>
      <c r="F104" s="30" t="str">
        <f>'Plan de Acción 2022'!F106</f>
        <v>k) Garantizar el oportuno y eficaz cumplimiento de la legislación ambiental aplicable a las actividades administrativas y laborales.</v>
      </c>
      <c r="G104" s="128"/>
      <c r="H104" s="33" t="str">
        <f>IF('Plan de Acción 2022'!H106="","",'Plan de Acción 2022'!H106)</f>
        <v/>
      </c>
      <c r="I104" s="46" t="str">
        <f>IF('Plan de Acción 2022'!Q105="","",'Plan de Acción 2022'!Q105)</f>
        <v/>
      </c>
      <c r="J104" s="33"/>
      <c r="K104" s="33"/>
      <c r="L104" s="33"/>
      <c r="M104" s="33"/>
      <c r="N104" s="25"/>
    </row>
    <row r="105" spans="1:14" ht="38.25" hidden="1" customHeight="1">
      <c r="A105" s="122" t="e">
        <f>'Plan de Acción 2022'!A107:A113</f>
        <v>#VALUE!</v>
      </c>
      <c r="B105" s="122" t="e">
        <f>'Plan de Acción 2022'!B107:B113</f>
        <v>#VALUE!</v>
      </c>
      <c r="C105" s="119" t="e">
        <f>'Plan de Acción 2022'!$C$107:$C$113</f>
        <v>#VALUE!</v>
      </c>
      <c r="D105" s="47" t="str">
        <f>'Plan de Acción 2022'!D107</f>
        <v>Fortalecer la transparencia y apertura de datos de la Rama Judicial</v>
      </c>
      <c r="E105" s="106"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6" t="e">
        <f>'Plan de Acción 2022'!G107:G113</f>
        <v>#VALUE!</v>
      </c>
      <c r="H105" s="33" t="str">
        <f>IF('Plan de Acción 2022'!H107="","",'Plan de Acción 2022'!H107)</f>
        <v/>
      </c>
      <c r="I105" s="46" t="str">
        <f>IF('Plan de Acción 2022'!Q106="","",'Plan de Acción 2022'!Q106)</f>
        <v/>
      </c>
      <c r="J105" s="33"/>
      <c r="K105" s="33"/>
      <c r="L105" s="33"/>
      <c r="M105" s="33"/>
      <c r="N105" s="25"/>
    </row>
    <row r="106" spans="1:14" ht="25.5" hidden="1" customHeight="1">
      <c r="A106" s="123"/>
      <c r="B106" s="123"/>
      <c r="C106" s="120"/>
      <c r="D106" s="47" t="str">
        <f>'Plan de Acción 2022'!D108</f>
        <v>Fortalecer la autonomía e independencia judicial, administrativa y financiera de la Rama Judicial</v>
      </c>
      <c r="E106" s="107"/>
      <c r="F106" s="148" t="str">
        <f>'Plan de Acción 2022'!F108</f>
        <v>b) Mejorar los mecanismos de comunicación y acceso a la información judicial, que permita el control social sobre la gestión judicial.</v>
      </c>
      <c r="G106" s="107"/>
      <c r="H106" s="33" t="str">
        <f>IF('Plan de Acción 2022'!H108="","",'Plan de Acción 2022'!H108)</f>
        <v/>
      </c>
      <c r="I106" s="46" t="str">
        <f>IF('Plan de Acción 2022'!Q107="","",'Plan de Acción 2022'!Q107)</f>
        <v/>
      </c>
      <c r="J106" s="33"/>
      <c r="K106" s="33"/>
      <c r="L106" s="33"/>
      <c r="M106" s="33"/>
      <c r="N106" s="25"/>
    </row>
    <row r="107" spans="1:14" hidden="1">
      <c r="A107" s="123"/>
      <c r="B107" s="123"/>
      <c r="C107" s="120"/>
      <c r="D107" s="47" t="str">
        <f>'Plan de Acción 2022'!D109</f>
        <v>Atraer, desarrollar y mantener a los mejores servidores judiciales</v>
      </c>
      <c r="E107" s="107"/>
      <c r="F107" s="150"/>
      <c r="G107" s="107"/>
      <c r="H107" s="33" t="str">
        <f>IF('Plan de Acción 2022'!H109="","",'Plan de Acción 2022'!H109)</f>
        <v/>
      </c>
      <c r="I107" s="46" t="str">
        <f>IF('Plan de Acción 2022'!Q108="","",'Plan de Acción 2022'!Q108)</f>
        <v/>
      </c>
      <c r="J107" s="33"/>
      <c r="K107" s="33"/>
      <c r="L107" s="33"/>
      <c r="M107" s="33"/>
      <c r="N107" s="25"/>
    </row>
    <row r="108" spans="1:14" ht="12.75" hidden="1" customHeight="1">
      <c r="A108" s="123"/>
      <c r="B108" s="123"/>
      <c r="C108" s="120"/>
      <c r="D108" s="47" t="str">
        <f>'Plan de Acción 2022'!D110</f>
        <v>Mejorar la efectividad de la Rama Judicial y disminuir la congestión</v>
      </c>
      <c r="E108" s="107"/>
      <c r="F108" s="148" t="str">
        <f>'Plan de Acción 2022'!F110</f>
        <v>c) Fortalecer las herramientas de divulgación y rendición de cuentas que contribuyan a fortalecer la confianza ciudadana en la administración de justicia.</v>
      </c>
      <c r="G108" s="107"/>
      <c r="H108" s="33" t="str">
        <f>IF('Plan de Acción 2022'!H110="","",'Plan de Acción 2022'!H110)</f>
        <v/>
      </c>
      <c r="I108" s="46" t="str">
        <f>IF('Plan de Acción 2022'!Q109="","",'Plan de Acción 2022'!Q109)</f>
        <v/>
      </c>
      <c r="J108" s="33"/>
      <c r="K108" s="33"/>
      <c r="L108" s="33"/>
      <c r="M108" s="33"/>
      <c r="N108" s="25"/>
    </row>
    <row r="109" spans="1:14" hidden="1">
      <c r="A109" s="123"/>
      <c r="B109" s="123"/>
      <c r="C109" s="120"/>
      <c r="D109" s="47" t="str">
        <f>'Plan de Acción 2022'!D111</f>
        <v>Mejorar el acceso a la justicia</v>
      </c>
      <c r="E109" s="107"/>
      <c r="F109" s="150"/>
      <c r="G109" s="107"/>
      <c r="H109" s="33" t="str">
        <f>IF('Plan de Acción 2022'!H111="","",'Plan de Acción 2022'!H111)</f>
        <v/>
      </c>
      <c r="I109" s="46" t="str">
        <f>IF('Plan de Acción 2022'!Q110="","",'Plan de Acción 2022'!Q110)</f>
        <v/>
      </c>
      <c r="J109" s="33"/>
      <c r="K109" s="33"/>
      <c r="L109" s="33"/>
      <c r="M109" s="33"/>
      <c r="N109" s="25"/>
    </row>
    <row r="110" spans="1:14" ht="12.75" hidden="1" customHeight="1">
      <c r="A110" s="123"/>
      <c r="B110" s="123"/>
      <c r="C110" s="120"/>
      <c r="D110" s="47" t="str">
        <f>'Plan de Acción 2022'!D112</f>
        <v>Impactar en la gestión judicial, fortaleciendo la imagen institucional y los valores y principios éticos en los servidores judiciales</v>
      </c>
      <c r="E110" s="107"/>
      <c r="F110" s="148" t="str">
        <f>'Plan de Acción 2022'!F112</f>
        <v>d) Fortalecer los mecanismos de seguimiento y control de sanciones a los servidores judiciales y a los abogados.</v>
      </c>
      <c r="G110" s="107"/>
      <c r="H110" s="33" t="str">
        <f>IF('Plan de Acción 2022'!H112="","",'Plan de Acción 2022'!H112)</f>
        <v/>
      </c>
      <c r="I110" s="46" t="str">
        <f>IF('Plan de Acción 2022'!Q111="","",'Plan de Acción 2022'!Q111)</f>
        <v/>
      </c>
      <c r="J110" s="33"/>
      <c r="K110" s="33"/>
      <c r="L110" s="33"/>
      <c r="M110" s="33"/>
      <c r="N110" s="25"/>
    </row>
    <row r="111" spans="1:14" ht="12.75" hidden="1" customHeight="1">
      <c r="A111" s="124"/>
      <c r="B111" s="124"/>
      <c r="C111" s="121"/>
      <c r="D111" s="47" t="str">
        <f>'Plan de Acción 2022'!D113</f>
        <v>Lo anterior motivará a brindar una respuesta efectiva a los requerimientos de justicia e incrementar en los usuarios la confianza en el sistema</v>
      </c>
      <c r="E111" s="108"/>
      <c r="F111" s="150"/>
      <c r="G111" s="108"/>
      <c r="H111" s="33" t="str">
        <f>IF('Plan de Acción 2022'!H113="","",'Plan de Acción 2022'!H113)</f>
        <v/>
      </c>
      <c r="I111" s="46" t="str">
        <f>IF('Plan de Acción 2022'!Q112="","",'Plan de Acción 2022'!Q112)</f>
        <v/>
      </c>
      <c r="J111" s="33"/>
      <c r="K111" s="33"/>
      <c r="L111" s="33"/>
      <c r="M111" s="33"/>
      <c r="N111" s="25"/>
    </row>
  </sheetData>
  <mergeCells count="93">
    <mergeCell ref="A10:A14"/>
    <mergeCell ref="B10:B14"/>
    <mergeCell ref="C10:C14"/>
    <mergeCell ref="E10:E14"/>
    <mergeCell ref="G10:G14"/>
    <mergeCell ref="A2:G2"/>
    <mergeCell ref="A3:A4"/>
    <mergeCell ref="B3:B4"/>
    <mergeCell ref="C3:C4"/>
    <mergeCell ref="D3:D4"/>
    <mergeCell ref="E3:E4"/>
    <mergeCell ref="F3:F4"/>
    <mergeCell ref="G3:G4"/>
    <mergeCell ref="C5:C9"/>
    <mergeCell ref="B5:B9"/>
    <mergeCell ref="A5:A9"/>
    <mergeCell ref="H3:H4"/>
    <mergeCell ref="I3:N3"/>
    <mergeCell ref="G15:G24"/>
    <mergeCell ref="F18:F20"/>
    <mergeCell ref="F21:F22"/>
    <mergeCell ref="G5:G9"/>
    <mergeCell ref="E5:E9"/>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B40:B104"/>
    <mergeCell ref="C40:C104"/>
    <mergeCell ref="E40:E104"/>
    <mergeCell ref="G40:G104"/>
    <mergeCell ref="F45:F99"/>
    <mergeCell ref="D100:D101"/>
    <mergeCell ref="D103:D104"/>
    <mergeCell ref="D40:D41"/>
    <mergeCell ref="D44:D99"/>
    <mergeCell ref="D42:D43"/>
    <mergeCell ref="N46:N51"/>
    <mergeCell ref="A105:A111"/>
    <mergeCell ref="B105:B111"/>
    <mergeCell ref="C105:C111"/>
    <mergeCell ref="E105:E111"/>
    <mergeCell ref="G105:G111"/>
    <mergeCell ref="F106:F107"/>
    <mergeCell ref="F108:F109"/>
    <mergeCell ref="F110:F111"/>
    <mergeCell ref="H46:H51"/>
    <mergeCell ref="I46:I98"/>
    <mergeCell ref="H52:H57"/>
    <mergeCell ref="H58:H65"/>
    <mergeCell ref="H66:H68"/>
    <mergeCell ref="H69:H84"/>
    <mergeCell ref="A40:A104"/>
    <mergeCell ref="M52:M57"/>
    <mergeCell ref="N52:N57"/>
    <mergeCell ref="J46:J98"/>
    <mergeCell ref="K46:K98"/>
    <mergeCell ref="L46:L98"/>
    <mergeCell ref="M69:M84"/>
    <mergeCell ref="N69:N84"/>
    <mergeCell ref="M66:M68"/>
    <mergeCell ref="N66:N68"/>
    <mergeCell ref="M87:M88"/>
    <mergeCell ref="N87:N88"/>
    <mergeCell ref="M85:M86"/>
    <mergeCell ref="N85:N86"/>
    <mergeCell ref="M58:M65"/>
    <mergeCell ref="M89:M94"/>
    <mergeCell ref="M46:M51"/>
    <mergeCell ref="M95:M98"/>
    <mergeCell ref="N95:N98"/>
    <mergeCell ref="H95:H98"/>
    <mergeCell ref="N89:N94"/>
    <mergeCell ref="N58:N65"/>
    <mergeCell ref="H85:H86"/>
    <mergeCell ref="H87:H88"/>
    <mergeCell ref="H89:H9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111"/>
  <sheetViews>
    <sheetView zoomScale="80" zoomScaleNormal="80" workbookViewId="0">
      <pane xSplit="2" ySplit="4" topLeftCell="H5" activePane="bottomRight" state="frozen"/>
      <selection pane="bottomRight" activeCell="H45" sqref="H45"/>
      <selection pane="bottomLeft" activeCell="A5" sqref="A5"/>
      <selection pane="topRight" activeCell="C1" sqref="C1"/>
    </sheetView>
  </sheetViews>
  <sheetFormatPr defaultColWidth="11.42578125" defaultRowHeight="12.7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c r="A1" s="51" t="s">
        <v>97</v>
      </c>
      <c r="B1" s="51"/>
      <c r="C1" s="51"/>
      <c r="D1" s="51"/>
      <c r="E1" s="51"/>
      <c r="F1" s="51"/>
      <c r="G1" s="44"/>
      <c r="H1" s="44"/>
      <c r="I1" s="45"/>
      <c r="J1" s="44"/>
      <c r="K1" s="44"/>
      <c r="L1" s="44"/>
      <c r="M1" s="44"/>
      <c r="N1" s="44"/>
    </row>
    <row r="2" spans="1:14" s="9" customFormat="1">
      <c r="A2" s="151" t="s">
        <v>360</v>
      </c>
      <c r="B2" s="151"/>
      <c r="C2" s="151"/>
      <c r="D2" s="151"/>
      <c r="E2" s="151"/>
      <c r="F2" s="151"/>
      <c r="G2" s="151"/>
      <c r="H2" s="44"/>
      <c r="I2" s="45"/>
      <c r="J2" s="44"/>
      <c r="K2" s="44"/>
      <c r="L2" s="44"/>
      <c r="M2" s="44"/>
      <c r="N2" s="44"/>
    </row>
    <row r="3" spans="1:14" s="54" customFormat="1" ht="30" customHeight="1">
      <c r="A3" s="160" t="s">
        <v>13</v>
      </c>
      <c r="B3" s="160" t="s">
        <v>128</v>
      </c>
      <c r="C3" s="160" t="s">
        <v>129</v>
      </c>
      <c r="D3" s="160" t="s">
        <v>130</v>
      </c>
      <c r="E3" s="160" t="s">
        <v>131</v>
      </c>
      <c r="F3" s="160" t="s">
        <v>132</v>
      </c>
      <c r="G3" s="160" t="s">
        <v>133</v>
      </c>
      <c r="H3" s="162" t="s">
        <v>327</v>
      </c>
      <c r="I3" s="157" t="s">
        <v>361</v>
      </c>
      <c r="J3" s="158"/>
      <c r="K3" s="158"/>
      <c r="L3" s="158"/>
      <c r="M3" s="158"/>
      <c r="N3" s="159"/>
    </row>
    <row r="4" spans="1:14" s="54" customFormat="1" ht="45" customHeight="1">
      <c r="A4" s="161"/>
      <c r="B4" s="161"/>
      <c r="C4" s="161"/>
      <c r="D4" s="161"/>
      <c r="E4" s="161"/>
      <c r="F4" s="161"/>
      <c r="G4" s="161"/>
      <c r="H4" s="163"/>
      <c r="I4" s="55" t="s">
        <v>141</v>
      </c>
      <c r="J4" s="55" t="s">
        <v>329</v>
      </c>
      <c r="K4" s="55" t="s">
        <v>143</v>
      </c>
      <c r="L4" s="56" t="s">
        <v>330</v>
      </c>
      <c r="M4" s="55" t="s">
        <v>331</v>
      </c>
      <c r="N4" s="56" t="s">
        <v>332</v>
      </c>
    </row>
    <row r="5" spans="1:14" s="37" customFormat="1" ht="25.5" hidden="1">
      <c r="A5" s="133">
        <f>'Plan de Acción 2022'!A5:A9</f>
        <v>1</v>
      </c>
      <c r="B5" s="133" t="str">
        <f>'Plan de Acción 2022'!B5:B9</f>
        <v>MODERNIZACIÓN TECNOLÓGICA Y TRANSFORMACIÓN DIGITAL</v>
      </c>
      <c r="C5" s="136"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6"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6"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c r="A6" s="134"/>
      <c r="B6" s="134"/>
      <c r="C6" s="137"/>
      <c r="D6" s="50" t="str">
        <f>'Plan de Acción 2022'!D6</f>
        <v>2. Fortalecer la transparencia y apertura de datos de la Rama Judicial</v>
      </c>
      <c r="E6" s="137"/>
      <c r="F6" s="30" t="str">
        <f>'Plan de Acción 2022'!F6</f>
        <v>B) Desarrollar, desplegar de forma escalonada y estabilizar el nuevo Sistema Integrado de Gestión Judicial, en el marco del expediente electrónico, los servicios ciudadanos digitales y la justicia en línea.</v>
      </c>
      <c r="G6" s="137"/>
      <c r="H6" s="25" t="str">
        <f>IF('Plan de Acción 2022'!H6="","",'Plan de Acción 2022'!H6)</f>
        <v/>
      </c>
      <c r="I6" s="46" t="str">
        <f>IF('Plan de Acción 2022'!Q6="","",'Plan de Acción 2022'!Q6)</f>
        <v/>
      </c>
      <c r="J6" s="33"/>
      <c r="K6" s="33"/>
      <c r="L6" s="33"/>
      <c r="M6" s="33"/>
      <c r="N6" s="33"/>
    </row>
    <row r="7" spans="1:14" ht="63.75" hidden="1">
      <c r="A7" s="134"/>
      <c r="B7" s="134"/>
      <c r="C7" s="137"/>
      <c r="D7" s="50" t="str">
        <f>'Plan de Acción 2022'!D7</f>
        <v>3. Mejorar el acceso a la justicia</v>
      </c>
      <c r="E7" s="137"/>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37"/>
      <c r="H7" s="25" t="str">
        <f>IF('Plan de Acción 2022'!H7="","",'Plan de Acción 2022'!H7)</f>
        <v/>
      </c>
      <c r="I7" s="46" t="str">
        <f>IF('Plan de Acción 2022'!Q7="","",'Plan de Acción 2022'!Q7)</f>
        <v/>
      </c>
      <c r="J7" s="33"/>
      <c r="K7" s="33"/>
      <c r="L7" s="33"/>
      <c r="M7" s="33"/>
      <c r="N7" s="33"/>
    </row>
    <row r="8" spans="1:14" ht="38.25" hidden="1">
      <c r="A8" s="134"/>
      <c r="B8" s="134"/>
      <c r="C8" s="137"/>
      <c r="D8" s="50" t="str">
        <f>'Plan de Acción 2022'!D8</f>
        <v>4. Fortalecer la autonomía e independencia judicial, administrativa y financiera de la Rama Judicial</v>
      </c>
      <c r="E8" s="137"/>
      <c r="F8" s="30" t="str">
        <f>'Plan de Acción 2022'!F8</f>
        <v>D) Desarrollar y fortalecer las habilidades y competencias digitales, promover la gestión del cambio, el uso y apropiación de las TIC, así como el plan de comunicaciones.</v>
      </c>
      <c r="G8" s="137"/>
      <c r="H8" s="25" t="str">
        <f>IF('Plan de Acción 2022'!H8="","",'Plan de Acción 2022'!H8)</f>
        <v/>
      </c>
      <c r="I8" s="46" t="str">
        <f>IF('Plan de Acción 2022'!Q8="","",'Plan de Acción 2022'!Q8)</f>
        <v/>
      </c>
      <c r="J8" s="33"/>
      <c r="K8" s="33"/>
      <c r="L8" s="33"/>
      <c r="M8" s="33"/>
      <c r="N8" s="33"/>
    </row>
    <row r="9" spans="1:14" ht="38.25" hidden="1">
      <c r="A9" s="135"/>
      <c r="B9" s="135"/>
      <c r="C9" s="138"/>
      <c r="D9" s="50" t="str">
        <f>'Plan de Acción 2022'!D9</f>
        <v>5. Atraer, desarrollar y mantener a los mejores servidores judiciales</v>
      </c>
      <c r="E9" s="138"/>
      <c r="F9" s="30" t="str">
        <f>'Plan de Acción 2022'!F9</f>
        <v>E) Impulsar el fortalecimiento institucional para la gestión estratégica de proyectos y procesos, así como para la gobernanza de la información y las TIC.</v>
      </c>
      <c r="G9" s="138"/>
      <c r="H9" s="25" t="str">
        <f>IF('Plan de Acción 2022'!H9="","",'Plan de Acción 2022'!H9)</f>
        <v/>
      </c>
      <c r="I9" s="46" t="str">
        <f>IF('Plan de Acción 2022'!Q9="","",'Plan de Acción 2022'!Q9)</f>
        <v/>
      </c>
      <c r="J9" s="33"/>
      <c r="K9" s="33"/>
      <c r="L9" s="33"/>
      <c r="M9" s="33"/>
      <c r="N9" s="33"/>
    </row>
    <row r="10" spans="1:14" ht="38.25" hidden="1" customHeight="1">
      <c r="A10" s="122">
        <f>'Plan de Acción 2022'!A10:A14</f>
        <v>2</v>
      </c>
      <c r="B10" s="122" t="str">
        <f>'Plan de Acción 2022'!B10:B14</f>
        <v>PILAR ESTRATÉGICO DE MODERNIZACIÓN DE LA INFRAESTRUCTURA JUDICIAL Y SEGURIDAD</v>
      </c>
      <c r="C10" s="106"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6"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9"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c r="A11" s="123"/>
      <c r="B11" s="123"/>
      <c r="C11" s="107"/>
      <c r="D11" s="47" t="str">
        <f>'Plan de Acción 2022'!D11</f>
        <v>Mejorar la efectividad de la Rama Judicial y disminuir la congestión</v>
      </c>
      <c r="E11" s="137"/>
      <c r="F11" s="30" t="str">
        <f>'Plan de Acción 2022'!F11</f>
        <v>B) Aumentar el porcentaje de sedes propias.</v>
      </c>
      <c r="G11" s="120"/>
      <c r="H11" s="25" t="str">
        <f>IF('Plan de Acción 2022'!H11="","",'Plan de Acción 2022'!H11)</f>
        <v/>
      </c>
      <c r="I11" s="46" t="str">
        <f>IF('Plan de Acción 2022'!Q11="","",'Plan de Acción 2022'!Q11)</f>
        <v/>
      </c>
      <c r="J11" s="33"/>
      <c r="K11" s="33"/>
      <c r="L11" s="33"/>
      <c r="M11" s="33"/>
      <c r="N11" s="33"/>
    </row>
    <row r="12" spans="1:14" ht="25.5" hidden="1">
      <c r="A12" s="123"/>
      <c r="B12" s="123"/>
      <c r="C12" s="107"/>
      <c r="D12" s="47" t="str">
        <f>'Plan de Acción 2022'!D12</f>
        <v>Atraer, desarrollar y mantener a los mejores servidores judiciales</v>
      </c>
      <c r="E12" s="137"/>
      <c r="F12" s="30" t="str">
        <f>'Plan de Acción 2022'!F12</f>
        <v>C) Aumentar el nivel de satisfacción de los prestadores y usuarios del servicio de justicia frente a la infraestructura.</v>
      </c>
      <c r="G12" s="120"/>
      <c r="H12" s="25" t="str">
        <f>IF('Plan de Acción 2022'!H12="","",'Plan de Acción 2022'!H12)</f>
        <v/>
      </c>
      <c r="I12" s="46" t="str">
        <f>IF('Plan de Acción 2022'!Q12="","",'Plan de Acción 2022'!Q12)</f>
        <v/>
      </c>
      <c r="J12" s="33"/>
      <c r="K12" s="33"/>
      <c r="L12" s="33"/>
      <c r="M12" s="33"/>
      <c r="N12" s="33"/>
    </row>
    <row r="13" spans="1:14" ht="42" hidden="1" customHeight="1">
      <c r="A13" s="123"/>
      <c r="B13" s="123"/>
      <c r="C13" s="107"/>
      <c r="D13" s="47" t="str">
        <f>'Plan de Acción 2022'!D13</f>
        <v>Fortalecer la autonomía e independencia judicial, administrativa y financiera de la Rama Judicial. Con la implementación</v>
      </c>
      <c r="E13" s="137"/>
      <c r="F13" s="30" t="str">
        <f>'Plan de Acción 2022'!F13</f>
        <v>D) Reducir la vulnerabilidad de los funcionarios o empleados judiciales que en desarrollo de sus funciones presenten riesgos para su seguridad personal, según previo estudio.</v>
      </c>
      <c r="G13" s="120"/>
      <c r="H13" s="25" t="str">
        <f>IF('Plan de Acción 2022'!H13="","",'Plan de Acción 2022'!H13)</f>
        <v/>
      </c>
      <c r="I13" s="46" t="str">
        <f>IF('Plan de Acción 2022'!Q13="","",'Plan de Acción 2022'!Q13)</f>
        <v/>
      </c>
      <c r="J13" s="33"/>
      <c r="K13" s="33"/>
      <c r="L13" s="33"/>
      <c r="M13" s="33"/>
      <c r="N13" s="33"/>
    </row>
    <row r="14" spans="1:14" ht="51" hidden="1">
      <c r="A14" s="124"/>
      <c r="B14" s="124"/>
      <c r="C14" s="108"/>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38"/>
      <c r="F14" s="30" t="str">
        <f>'Plan de Acción 2022'!F14</f>
        <v>E) Reducir la vulnerabilidad de la infraestructura física de la Rama Judicial.</v>
      </c>
      <c r="G14" s="121"/>
      <c r="H14" s="25" t="str">
        <f>IF('Plan de Acción 2022'!H14="","",'Plan de Acción 2022'!H14)</f>
        <v/>
      </c>
      <c r="I14" s="46" t="str">
        <f>IF('Plan de Acción 2022'!Q14="","",'Plan de Acción 2022'!Q14)</f>
        <v/>
      </c>
      <c r="J14" s="33"/>
      <c r="K14" s="33"/>
      <c r="L14" s="33"/>
      <c r="M14" s="33"/>
      <c r="N14" s="33"/>
    </row>
    <row r="15" spans="1:14" ht="12.75" hidden="1" customHeight="1">
      <c r="A15" s="122">
        <f>'Plan de Acción 2022'!A15:A24</f>
        <v>3</v>
      </c>
      <c r="B15" s="122" t="str">
        <f>'Plan de Acción 2022'!B15:B24</f>
        <v>PILAR ESTRATÉGICO DE CARRERA JUDICIAL, DESARROLLO DEL TALENTO HUMANO Y GESTIÓN DEL CONOCIMIENTO</v>
      </c>
      <c r="C15" s="106"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6"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48" t="str">
        <f>'Plan de Acción 2022'!F15</f>
        <v>a) Diseñar e implementar el proceso de gestión de conocimiento para la Rama Judicial.</v>
      </c>
      <c r="G15" s="106"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c r="A16" s="123"/>
      <c r="B16" s="123"/>
      <c r="C16" s="107"/>
      <c r="D16" s="47" t="str">
        <f>'Plan de Acción 2022'!D16</f>
        <v>Mejorar la efectividad de la Rama Judicial y disminuir la congestión</v>
      </c>
      <c r="E16" s="137"/>
      <c r="F16" s="150"/>
      <c r="G16" s="107"/>
      <c r="H16" s="25" t="str">
        <f>IF('Plan de Acción 2022'!H16="","",'Plan de Acción 2022'!H16)</f>
        <v/>
      </c>
      <c r="I16" s="46" t="str">
        <f>IF('Plan de Acción 2022'!Q16="","",'Plan de Acción 2022'!Q16)</f>
        <v/>
      </c>
      <c r="J16" s="33"/>
      <c r="K16" s="33"/>
      <c r="L16" s="33"/>
      <c r="M16" s="33"/>
      <c r="N16" s="33"/>
    </row>
    <row r="17" spans="1:14" ht="51" hidden="1" customHeight="1">
      <c r="A17" s="123"/>
      <c r="B17" s="123"/>
      <c r="C17" s="107"/>
      <c r="D17" s="47" t="str">
        <f>'Plan de Acción 2022'!D17</f>
        <v>Mejorar el acceso a la justicia</v>
      </c>
      <c r="E17" s="137"/>
      <c r="F17" s="30" t="str">
        <f>'Plan de Acción 2022'!F17</f>
        <v>b) Disponer de registros de elegibles vigentes con los mejores candidatos para la provisión de cargos de funcionarios y empleados para la Rama Judicial y fortalecer el sistema de ingreso a la carrera judicial.</v>
      </c>
      <c r="G17" s="107"/>
      <c r="H17" s="25" t="str">
        <f>IF('Plan de Acción 2022'!H17="","",'Plan de Acción 2022'!H17)</f>
        <v/>
      </c>
      <c r="I17" s="46" t="str">
        <f>IF('Plan de Acción 2022'!Q17="","",'Plan de Acción 2022'!Q17)</f>
        <v/>
      </c>
      <c r="J17" s="33"/>
      <c r="K17" s="33"/>
      <c r="L17" s="33"/>
      <c r="M17" s="33"/>
      <c r="N17" s="33"/>
    </row>
    <row r="18" spans="1:14" ht="25.5" hidden="1" customHeight="1">
      <c r="A18" s="123"/>
      <c r="B18" s="123"/>
      <c r="C18" s="107"/>
      <c r="D18" s="47" t="str">
        <f>'Plan de Acción 2022'!D18</f>
        <v>Fortalecer la autonomía e independencia judicial, administrativa y financiera de la Rama Judicial</v>
      </c>
      <c r="E18" s="137"/>
      <c r="F18" s="148" t="str">
        <f>'Plan de Acción 2022'!F18</f>
        <v>c) Aumentar las competencias de los servidores judiciales a partir de evaluación permanente de la gestión y fortalecer el sistema de evaluación y seguimiento,</v>
      </c>
      <c r="G18" s="107"/>
      <c r="H18" s="25" t="str">
        <f>IF('Plan de Acción 2022'!H18="","",'Plan de Acción 2022'!H18)</f>
        <v/>
      </c>
      <c r="I18" s="46" t="str">
        <f>IF('Plan de Acción 2022'!Q18="","",'Plan de Acción 2022'!Q18)</f>
        <v/>
      </c>
      <c r="J18" s="33"/>
      <c r="K18" s="33"/>
      <c r="L18" s="33"/>
      <c r="M18" s="33"/>
      <c r="N18" s="33"/>
    </row>
    <row r="19" spans="1:14" hidden="1">
      <c r="A19" s="123"/>
      <c r="B19" s="123"/>
      <c r="C19" s="107"/>
      <c r="D19" s="47" t="str">
        <f>'Plan de Acción 2022'!D19</f>
        <v>Fortalecer la transparencia y apertura de datos de la Rama Judicial</v>
      </c>
      <c r="E19" s="137"/>
      <c r="F19" s="149"/>
      <c r="G19" s="107"/>
      <c r="H19" s="25" t="str">
        <f>IF('Plan de Acción 2022'!H19="","",'Plan de Acción 2022'!H19)</f>
        <v/>
      </c>
      <c r="I19" s="46" t="str">
        <f>IF('Plan de Acción 2022'!Q19="","",'Plan de Acción 2022'!Q19)</f>
        <v/>
      </c>
      <c r="J19" s="33"/>
      <c r="K19" s="33"/>
      <c r="L19" s="33"/>
      <c r="M19" s="33"/>
      <c r="N19" s="33"/>
    </row>
    <row r="20" spans="1:14" ht="38.25" hidden="1">
      <c r="A20" s="123"/>
      <c r="B20" s="123"/>
      <c r="C20" s="107"/>
      <c r="D20" s="47" t="str">
        <f>'Plan de Acción 2022'!D20</f>
        <v>Poner a disposición de los servidores judiciales y usuarios de la Rama Judicial, los productos a partir de un proceso de gestión de conocimiento implementado</v>
      </c>
      <c r="E20" s="137"/>
      <c r="F20" s="150"/>
      <c r="G20" s="107"/>
      <c r="H20" s="25" t="str">
        <f>IF('Plan de Acción 2022'!H20="","",'Plan de Acción 2022'!H20)</f>
        <v/>
      </c>
      <c r="I20" s="46" t="str">
        <f>IF('Plan de Acción 2022'!Q20="","",'Plan de Acción 2022'!Q20)</f>
        <v/>
      </c>
      <c r="J20" s="33"/>
      <c r="K20" s="33"/>
      <c r="L20" s="33"/>
      <c r="M20" s="33"/>
      <c r="N20" s="33"/>
    </row>
    <row r="21" spans="1:14" ht="38.25" hidden="1" customHeight="1">
      <c r="A21" s="123"/>
      <c r="B21" s="123"/>
      <c r="C21" s="107"/>
      <c r="D21" s="47" t="str">
        <f>'Plan de Acción 2022'!D21</f>
        <v>Planta de personal permanente de la Rama Judicial con los servidores judiciales idóneos y competentes según el sistema de carrera judicial, para aumentar la cobertura al 100% de cargos en propiedad</v>
      </c>
      <c r="E21" s="137"/>
      <c r="F21" s="148"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07"/>
      <c r="H21" s="25" t="str">
        <f>IF('Plan de Acción 2022'!H21="","",'Plan de Acción 2022'!H21)</f>
        <v/>
      </c>
      <c r="I21" s="46" t="str">
        <f>IF('Plan de Acción 2022'!Q21="","",'Plan de Acción 2022'!Q21)</f>
        <v/>
      </c>
      <c r="J21" s="33"/>
      <c r="K21" s="33"/>
      <c r="L21" s="33"/>
      <c r="M21" s="33"/>
      <c r="N21" s="33"/>
    </row>
    <row r="22" spans="1:14" ht="25.5" hidden="1">
      <c r="A22" s="123"/>
      <c r="B22" s="123"/>
      <c r="C22" s="107"/>
      <c r="D22" s="47" t="str">
        <f>'Plan de Acción 2022'!D22</f>
        <v>Modelo integral de formación, investigación y proyección social y fortalecimiento de la Escuela Judicial Rodrigo Lara Bonilla</v>
      </c>
      <c r="E22" s="137"/>
      <c r="F22" s="150"/>
      <c r="G22" s="107"/>
      <c r="H22" s="25" t="str">
        <f>IF('Plan de Acción 2022'!H22="","",'Plan de Acción 2022'!H22)</f>
        <v/>
      </c>
      <c r="I22" s="46" t="str">
        <f>IF('Plan de Acción 2022'!Q22="","",'Plan de Acción 2022'!Q22)</f>
        <v/>
      </c>
      <c r="J22" s="33"/>
      <c r="K22" s="33"/>
      <c r="L22" s="33"/>
      <c r="M22" s="33"/>
      <c r="N22" s="33"/>
    </row>
    <row r="23" spans="1:14" ht="51" hidden="1">
      <c r="A23" s="123"/>
      <c r="B23" s="123"/>
      <c r="C23" s="107"/>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37"/>
      <c r="F23" s="30" t="str">
        <f>'Plan de Acción 2022'!F23</f>
        <v>e) Ampliar la participación de los servidores judiciales de la Rama Judicial en los programas de bienestar integral, prevención y control del riesgo laboral.</v>
      </c>
      <c r="G23" s="107"/>
      <c r="H23" s="25" t="str">
        <f>IF('Plan de Acción 2022'!H23="","",'Plan de Acción 2022'!H23)</f>
        <v/>
      </c>
      <c r="I23" s="46" t="str">
        <f>IF('Plan de Acción 2022'!Q23="","",'Plan de Acción 2022'!Q23)</f>
        <v/>
      </c>
      <c r="J23" s="33"/>
      <c r="K23" s="33"/>
      <c r="L23" s="33"/>
      <c r="M23" s="33"/>
      <c r="N23" s="33"/>
    </row>
    <row r="24" spans="1:14" ht="38.25" hidden="1">
      <c r="A24" s="124"/>
      <c r="B24" s="124"/>
      <c r="C24" s="108"/>
      <c r="D24" s="47" t="str">
        <f>'Plan de Acción 2022'!D24</f>
        <v>31.0476 servidores judiciales beneficiados en el país (5.826 funcionarios y 25.221 empleados), con actividades deportivas, recreativas, culturales, de prevención y control del riesgo laboral y condiciones de salud</v>
      </c>
      <c r="E24" s="138"/>
      <c r="F24" s="30" t="str">
        <f>'Plan de Acción 2022'!F24</f>
        <v>f) Mejorar las condiciones de acción y especialización la formación judicial y el fortalecimiento de la Escuela Judicial Rodrigo Lara Bonilla.</v>
      </c>
      <c r="G24" s="108"/>
      <c r="H24" s="25" t="str">
        <f>IF('Plan de Acción 2022'!H24="","",'Plan de Acción 2022'!H24)</f>
        <v/>
      </c>
      <c r="I24" s="46" t="str">
        <f>IF('Plan de Acción 2022'!Q24="","",'Plan de Acción 2022'!Q24)</f>
        <v/>
      </c>
      <c r="J24" s="33"/>
      <c r="K24" s="33"/>
      <c r="L24" s="33"/>
      <c r="M24" s="33"/>
      <c r="N24" s="33"/>
    </row>
    <row r="25" spans="1:14" ht="51" hidden="1" customHeight="1">
      <c r="A25" s="122">
        <f>'Plan de Acción 2022'!A25:A28</f>
        <v>4</v>
      </c>
      <c r="B25" s="122" t="str">
        <f>'Plan de Acción 2022'!B25:B28</f>
        <v>PILAR ESTRATÉGICO DE TRANSFORMACIÓN DE LA ARQUITECTURA ORGANIZACIONAL</v>
      </c>
      <c r="C25" s="106"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9"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6"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c r="A26" s="123"/>
      <c r="B26" s="123"/>
      <c r="C26" s="107"/>
      <c r="D26" s="47" t="str">
        <f>'Plan de Acción 2022'!D26</f>
        <v>Atraer, desarrollar y mantener a los mejores servidores judiciales</v>
      </c>
      <c r="E26" s="120"/>
      <c r="F26" s="30" t="str">
        <f>'Plan de Acción 2022'!F26</f>
        <v>b) Incrementar la calidad y cantidad de la información sobre la Rama Judicial, que permita generar propuestas para el mejoramiento de la administración de justicia.</v>
      </c>
      <c r="G26" s="107"/>
      <c r="H26" s="25" t="str">
        <f>IF('Plan de Acción 2022'!H26="","",'Plan de Acción 2022'!H26)</f>
        <v/>
      </c>
      <c r="I26" s="46" t="str">
        <f>IF('Plan de Acción 2022'!Q26="","",'Plan de Acción 2022'!Q26)</f>
        <v/>
      </c>
      <c r="J26" s="33"/>
      <c r="K26" s="33"/>
      <c r="L26" s="33"/>
      <c r="M26" s="33"/>
      <c r="N26" s="33"/>
    </row>
    <row r="27" spans="1:14" ht="102" hidden="1">
      <c r="A27" s="123"/>
      <c r="B27" s="123"/>
      <c r="C27" s="107"/>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0"/>
      <c r="F27" s="30" t="str">
        <f>'Plan de Acción 2022'!F27</f>
        <v>c) Disminuir los tiempos procesales por jurisdicción, especialidad y nivel de competencia.</v>
      </c>
      <c r="G27" s="107"/>
      <c r="H27" s="25" t="str">
        <f>IF('Plan de Acción 2022'!H27="","",'Plan de Acción 2022'!H27)</f>
        <v/>
      </c>
      <c r="I27" s="46" t="str">
        <f>IF('Plan de Acción 2022'!Q27="","",'Plan de Acción 2022'!Q27)</f>
        <v/>
      </c>
      <c r="J27" s="33"/>
      <c r="K27" s="33"/>
      <c r="L27" s="33"/>
      <c r="M27" s="33"/>
      <c r="N27" s="33"/>
    </row>
    <row r="28" spans="1:14" ht="63.75" hidden="1">
      <c r="A28" s="124"/>
      <c r="B28" s="124"/>
      <c r="C28" s="108"/>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1"/>
      <c r="F28" s="30" t="str">
        <f>'Plan de Acción 2022'!F28</f>
        <v>d) Disminuir la congestión a través del aumento de la cantidad promedio de egresos efectivos de procesos, por especialidad, subespecialidad y nivel de competencia.</v>
      </c>
      <c r="G28" s="108"/>
      <c r="H28" s="25" t="str">
        <f>IF('Plan de Acción 2022'!H28="","",'Plan de Acción 2022'!H28)</f>
        <v/>
      </c>
      <c r="I28" s="46" t="str">
        <f>IF('Plan de Acción 2022'!Q28="","",'Plan de Acción 2022'!Q28)</f>
        <v/>
      </c>
      <c r="J28" s="33"/>
      <c r="K28" s="33"/>
      <c r="L28" s="33"/>
      <c r="M28" s="33"/>
      <c r="N28" s="33"/>
    </row>
    <row r="29" spans="1:14" ht="12.75" hidden="1" customHeight="1">
      <c r="A29" s="122">
        <f>'Plan de Acción 2022'!A29:A39</f>
        <v>5</v>
      </c>
      <c r="B29" s="122" t="str">
        <f>'Plan de Acción 2022'!B29:B39</f>
        <v>PILAR ESTRATÉGICO DE JUSTICIA CERCANA AL CIUDADANO Y DE COMUNICACIÓN</v>
      </c>
      <c r="C29" s="119"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9"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6"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c r="A30" s="123"/>
      <c r="B30" s="123"/>
      <c r="C30" s="120"/>
      <c r="D30" s="47" t="str">
        <f>'Plan de Acción 2022'!D30</f>
        <v>Mejorar el acceso a la justicia</v>
      </c>
      <c r="E30" s="120"/>
      <c r="F30" s="148" t="str">
        <f>'Plan de Acción 2022'!F30</f>
        <v>b) Aumentar la cantidad de despachos judiciales y dependencias administrativas con información organizada y archivada mediante la aplicación de una metodología con lineamientos en gestión documental.</v>
      </c>
      <c r="G30" s="107"/>
      <c r="H30" s="25" t="str">
        <f>IF('Plan de Acción 2022'!H30="","",'Plan de Acción 2022'!H30)</f>
        <v/>
      </c>
      <c r="I30" s="46" t="str">
        <f>IF('Plan de Acción 2022'!Q30="","",'Plan de Acción 2022'!Q30)</f>
        <v/>
      </c>
      <c r="J30" s="33"/>
      <c r="K30" s="33"/>
      <c r="L30" s="33"/>
      <c r="M30" s="33"/>
      <c r="N30" s="33"/>
    </row>
    <row r="31" spans="1:14" ht="25.5" hidden="1">
      <c r="A31" s="123"/>
      <c r="B31" s="123"/>
      <c r="C31" s="120"/>
      <c r="D31" s="47" t="str">
        <f>'Plan de Acción 2022'!D31</f>
        <v>Fortalecer la autonomía e independencia judicial, administrativa y financiera de la Rama Judicial</v>
      </c>
      <c r="E31" s="120"/>
      <c r="F31" s="150"/>
      <c r="G31" s="107"/>
      <c r="H31" s="25" t="str">
        <f>IF('Plan de Acción 2022'!H31="","",'Plan de Acción 2022'!H31)</f>
        <v/>
      </c>
      <c r="I31" s="46" t="str">
        <f>IF('Plan de Acción 2022'!Q31="","",'Plan de Acción 2022'!Q31)</f>
        <v/>
      </c>
      <c r="J31" s="33"/>
      <c r="K31" s="33"/>
      <c r="L31" s="33"/>
      <c r="M31" s="33"/>
      <c r="N31" s="33"/>
    </row>
    <row r="32" spans="1:14" ht="12.75" hidden="1" customHeight="1">
      <c r="A32" s="123"/>
      <c r="B32" s="123"/>
      <c r="C32" s="120"/>
      <c r="D32" s="47" t="str">
        <f>'Plan de Acción 2022'!D32</f>
        <v>Mejorar la efectividad de la Rama Judicial y disminuir la congestión</v>
      </c>
      <c r="E32" s="120"/>
      <c r="F32" s="148"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07"/>
      <c r="H32" s="25" t="str">
        <f>IF('Plan de Acción 2022'!H32="","",'Plan de Acción 2022'!H32)</f>
        <v/>
      </c>
      <c r="I32" s="46" t="str">
        <f>IF('Plan de Acción 2022'!Q32="","",'Plan de Acción 2022'!Q32)</f>
        <v/>
      </c>
      <c r="J32" s="33"/>
      <c r="K32" s="33"/>
      <c r="L32" s="33"/>
      <c r="M32" s="33"/>
      <c r="N32" s="33"/>
    </row>
    <row r="33" spans="1:14" hidden="1">
      <c r="A33" s="123"/>
      <c r="B33" s="123"/>
      <c r="C33" s="120"/>
      <c r="D33" s="47" t="str">
        <f>'Plan de Acción 2022'!D33</f>
        <v>Atraer, desarrollar y mantener a los mejores servidores judiciales</v>
      </c>
      <c r="E33" s="120"/>
      <c r="F33" s="150"/>
      <c r="G33" s="107"/>
      <c r="H33" s="25" t="str">
        <f>IF('Plan de Acción 2022'!H33="","",'Plan de Acción 2022'!H33)</f>
        <v/>
      </c>
      <c r="I33" s="46" t="str">
        <f>IF('Plan de Acción 2022'!Q33="","",'Plan de Acción 2022'!Q33)</f>
        <v/>
      </c>
      <c r="J33" s="33"/>
      <c r="K33" s="33"/>
      <c r="L33" s="33"/>
      <c r="M33" s="33"/>
      <c r="N33" s="33"/>
    </row>
    <row r="34" spans="1:14" ht="38.25" hidden="1" customHeight="1">
      <c r="A34" s="123"/>
      <c r="B34" s="123"/>
      <c r="C34" s="120"/>
      <c r="D34" s="47" t="str">
        <f>'Plan de Acción 2022'!D34</f>
        <v>Mejorar los tiempos de respuesta en el servicio al usuario interno o externo al implementar metodologías para la gestión documental en la Rama Judicial</v>
      </c>
      <c r="E34" s="120"/>
      <c r="F34" s="148"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07"/>
      <c r="H34" s="25" t="str">
        <f>IF('Plan de Acción 2022'!H34="","",'Plan de Acción 2022'!H34)</f>
        <v/>
      </c>
      <c r="I34" s="46" t="str">
        <f>IF('Plan de Acción 2022'!Q34="","",'Plan de Acción 2022'!Q34)</f>
        <v/>
      </c>
      <c r="J34" s="33"/>
      <c r="K34" s="33"/>
      <c r="L34" s="33"/>
      <c r="M34" s="33"/>
      <c r="N34" s="33"/>
    </row>
    <row r="35" spans="1:14" ht="63.75" hidden="1">
      <c r="A35" s="123"/>
      <c r="B35" s="123"/>
      <c r="C35" s="120"/>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0"/>
      <c r="F35" s="150"/>
      <c r="G35" s="107"/>
      <c r="H35" s="25" t="str">
        <f>IF('Plan de Acción 2022'!H35="","",'Plan de Acción 2022'!H35)</f>
        <v/>
      </c>
      <c r="I35" s="46" t="str">
        <f>IF('Plan de Acción 2022'!Q35="","",'Plan de Acción 2022'!Q35)</f>
        <v/>
      </c>
      <c r="J35" s="33"/>
      <c r="K35" s="33"/>
      <c r="L35" s="33"/>
      <c r="M35" s="33"/>
      <c r="N35" s="33"/>
    </row>
    <row r="36" spans="1:14" ht="25.5" hidden="1" customHeight="1">
      <c r="A36" s="123"/>
      <c r="B36" s="123"/>
      <c r="C36" s="120"/>
      <c r="D36" s="47" t="str">
        <f>'Plan de Acción 2022'!D36</f>
        <v>Establecer sistemas ágiles y precisos de clasificación, búsqueda y acceso de jurisprudencia por parte del usuario</v>
      </c>
      <c r="E36" s="120"/>
      <c r="F36" s="148" t="str">
        <f>'Plan de Acción 2022'!F36</f>
        <v>e) Aumentar el número de folios y soportes digitalizados de tarjetas profesionales del Sistema de Información del Registro Nacional de Abogados y Auxiliares de la Justicia.</v>
      </c>
      <c r="G36" s="107"/>
      <c r="H36" s="25" t="str">
        <f>IF('Plan de Acción 2022'!H36="","",'Plan de Acción 2022'!H36)</f>
        <v/>
      </c>
      <c r="I36" s="46" t="str">
        <f>IF('Plan de Acción 2022'!Q36="","",'Plan de Acción 2022'!Q36)</f>
        <v/>
      </c>
      <c r="J36" s="33"/>
      <c r="K36" s="33"/>
      <c r="L36" s="33"/>
      <c r="M36" s="33"/>
      <c r="N36" s="33"/>
    </row>
    <row r="37" spans="1:14" ht="25.5" hidden="1">
      <c r="A37" s="123"/>
      <c r="B37" s="123"/>
      <c r="C37" s="120"/>
      <c r="D37" s="47" t="str">
        <f>'Plan de Acción 2022'!D37</f>
        <v>Fortalecer la consolidación, actualización y acceso a la información normativa y doctrinaria</v>
      </c>
      <c r="E37" s="120"/>
      <c r="F37" s="150"/>
      <c r="G37" s="107"/>
      <c r="H37" s="25" t="str">
        <f>IF('Plan de Acción 2022'!H37="","",'Plan de Acción 2022'!H37)</f>
        <v/>
      </c>
      <c r="I37" s="46" t="str">
        <f>IF('Plan de Acción 2022'!Q37="","",'Plan de Acción 2022'!Q37)</f>
        <v/>
      </c>
      <c r="J37" s="33"/>
      <c r="K37" s="33"/>
      <c r="L37" s="33"/>
      <c r="M37" s="33"/>
      <c r="N37" s="33"/>
    </row>
    <row r="38" spans="1:14" ht="38.25" hidden="1" customHeight="1">
      <c r="A38" s="123"/>
      <c r="B38" s="123"/>
      <c r="C38" s="120"/>
      <c r="D38" s="47" t="str">
        <f>'Plan de Acción 2022'!D38</f>
        <v>Controlar en tiempo real el ejercicio de la profesión de todos los Abogados del país mediante la presentación y validación de una tarjeta profesional con formato tecnológico</v>
      </c>
      <c r="E38" s="120"/>
      <c r="F38" s="148" t="str">
        <f>'Plan de Acción 2022'!F38</f>
        <v>f) Evaluar y acreditar el 100% de los futuros egresados en Derecho mediante la realización el Examen de Estado, como requisito para el ejercicio de la profesión conforme lo estipulado en la Ley 1905 de 2018.</v>
      </c>
      <c r="G38" s="107"/>
      <c r="H38" s="25" t="str">
        <f>IF('Plan de Acción 2022'!H38="","",'Plan de Acción 2022'!H38)</f>
        <v/>
      </c>
      <c r="I38" s="46" t="str">
        <f>IF('Plan de Acción 2022'!Q38="","",'Plan de Acción 2022'!Q38)</f>
        <v/>
      </c>
      <c r="J38" s="33"/>
      <c r="K38" s="33"/>
      <c r="L38" s="33"/>
      <c r="M38" s="33"/>
      <c r="N38" s="33"/>
    </row>
    <row r="39" spans="1:14" ht="25.5" hidden="1">
      <c r="A39" s="124"/>
      <c r="B39" s="124"/>
      <c r="C39" s="121"/>
      <c r="D39" s="47" t="str">
        <f>'Plan de Acción 2022'!D39</f>
        <v>Evaluar y acreditar los futuros abogados egresados mediante el Examen de Estado como requisito para ejercer su profesión</v>
      </c>
      <c r="E39" s="121"/>
      <c r="F39" s="150"/>
      <c r="G39" s="108"/>
      <c r="H39" s="25" t="str">
        <f>IF('Plan de Acción 2022'!H39="","",'Plan de Acción 2022'!H39)</f>
        <v/>
      </c>
      <c r="I39" s="46" t="str">
        <f>IF('Plan de Acción 2022'!Q39="","",'Plan de Acción 2022'!Q39)</f>
        <v/>
      </c>
      <c r="J39" s="33"/>
      <c r="K39" s="33"/>
      <c r="L39" s="33"/>
      <c r="M39" s="33"/>
      <c r="N39" s="33"/>
    </row>
    <row r="40" spans="1:14" ht="25.5" customHeight="1">
      <c r="A40" s="126">
        <f>'Plan de Acción 2022'!A40:A106</f>
        <v>6</v>
      </c>
      <c r="B40" s="152" t="str">
        <f>'Plan de Acción 2022'!B40:B106</f>
        <v>PILAR ESTRATÉGICO DE CALIDAD DE LA JUSTICIA</v>
      </c>
      <c r="C40" s="153"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3" t="str">
        <f>'Plan de Acción 2022'!D40</f>
        <v>Mejorar la efectividad de la Rama Judicial y disminuir la congestión</v>
      </c>
      <c r="E40" s="153"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28"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c r="A41" s="126"/>
      <c r="B41" s="152"/>
      <c r="C41" s="153"/>
      <c r="D41" s="153"/>
      <c r="E41" s="153"/>
      <c r="F41" s="30" t="str">
        <f>'Plan de Acción 2022'!F41</f>
        <v>b) Avanzar hacia el enfoque sistémico integral de la Rama Judicial, por medio de la armonización y coordinación de los esfuerzos de los distintos órganos que la integran.</v>
      </c>
      <c r="G41" s="128"/>
      <c r="H41" s="25" t="str">
        <f>IF('Plan de Acción 2022'!H41="","",'Plan de Acción 2022'!H41)</f>
        <v/>
      </c>
      <c r="I41" s="46" t="str">
        <f>IF('Plan de Acción 2022'!Q41="","",'Plan de Acción 2022'!Q41)</f>
        <v/>
      </c>
      <c r="J41" s="33"/>
      <c r="K41" s="33"/>
      <c r="L41" s="33"/>
      <c r="M41" s="33"/>
      <c r="N41" s="33"/>
    </row>
    <row r="42" spans="1:14" ht="25.5">
      <c r="A42" s="126"/>
      <c r="B42" s="152"/>
      <c r="C42" s="153"/>
      <c r="D42" s="153" t="str">
        <f>'Plan de Acción 2022'!D42</f>
        <v>Mejorar el acceso a la justicia</v>
      </c>
      <c r="E42" s="153"/>
      <c r="F42" s="30" t="str">
        <f>'Plan de Acción 2022'!F42</f>
        <v>c) Cumplir los requisitos de los usuarios de conformidad con la Constitución y la Ley.</v>
      </c>
      <c r="G42" s="128"/>
      <c r="H42" s="25" t="str">
        <f>IF('Plan de Acción 2022'!H42="","",'Plan de Acción 2022'!H42)</f>
        <v/>
      </c>
      <c r="I42" s="46" t="str">
        <f>IF('Plan de Acción 2022'!Q42="","",'Plan de Acción 2022'!Q42)</f>
        <v/>
      </c>
      <c r="J42" s="33"/>
      <c r="K42" s="33"/>
      <c r="L42" s="33"/>
      <c r="M42" s="33"/>
      <c r="N42" s="33"/>
    </row>
    <row r="43" spans="1:14" ht="63.75">
      <c r="A43" s="126"/>
      <c r="B43" s="152"/>
      <c r="C43" s="153"/>
      <c r="D43" s="153"/>
      <c r="E43" s="153"/>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28"/>
      <c r="H43" s="25" t="str">
        <f>IF('Plan de Acción 2022'!H43="","",'Plan de Acción 2022'!H43)</f>
        <v/>
      </c>
      <c r="I43" s="46" t="str">
        <f>IF('Plan de Acción 2022'!Q43="","",'Plan de Acción 2022'!Q43)</f>
        <v/>
      </c>
      <c r="J43" s="33"/>
      <c r="K43" s="33"/>
      <c r="L43" s="33"/>
      <c r="M43" s="33"/>
      <c r="N43" s="33"/>
    </row>
    <row r="44" spans="1:14" ht="38.25">
      <c r="A44" s="126"/>
      <c r="B44" s="152"/>
      <c r="C44" s="153"/>
      <c r="D44" s="119" t="str">
        <f>'Plan de Acción 2022'!D44</f>
        <v>Fortalecer la transparencia y apertura de datos de la Rama Judicial</v>
      </c>
      <c r="E44" s="153"/>
      <c r="F44" s="30" t="str">
        <f>'Plan de Acción 2022'!F44</f>
        <v>e) Fomentar la cultura organizacional de calidad, control y medio ambiente, orientada a la responsabilidad social y ética del servidor judicial.</v>
      </c>
      <c r="G44" s="128"/>
      <c r="H44" s="25" t="str">
        <f>IF('Plan de Acción 2022'!H44="","",'Plan de Acción 2022'!H44)</f>
        <v/>
      </c>
      <c r="I44" s="46" t="str">
        <f>IF('Plan de Acción 2022'!Q44="","",'Plan de Acción 2022'!Q44)</f>
        <v/>
      </c>
      <c r="J44" s="33"/>
      <c r="K44" s="33"/>
      <c r="L44" s="33"/>
      <c r="M44" s="33"/>
      <c r="N44" s="33"/>
    </row>
    <row r="45" spans="1:14" ht="50.25" customHeight="1">
      <c r="A45" s="126"/>
      <c r="B45" s="152"/>
      <c r="C45" s="153"/>
      <c r="D45" s="120"/>
      <c r="E45" s="153"/>
      <c r="F45" s="154" t="str">
        <f>'Plan de Acción 2022'!F45</f>
        <v>f) Mejorar continuamente el Sistema Integrado de Gestión y Control de la Calidad y del Medio Ambiente “SIGCMA”.</v>
      </c>
      <c r="G45" s="128"/>
      <c r="H45" s="46" t="str">
        <f>IF('Plan de Acción 2022'!H45="","",'Plan de Acción 2022'!H45)</f>
        <v>PROGRAMA ANUAL DE AUDITORÍA 2022</v>
      </c>
      <c r="I45" s="46" t="str">
        <f>IF('Plan de Acción 2022'!Q45="","",'Plan de Acción 2022'!Q45)</f>
        <v>Programa Anual de Auditoría 2022 socializado y aprobado</v>
      </c>
      <c r="J45" s="46"/>
      <c r="K45" s="46"/>
      <c r="L45" s="46"/>
      <c r="M45" s="46"/>
      <c r="N45" s="46"/>
    </row>
    <row r="46" spans="1:14" ht="25.5" customHeight="1">
      <c r="A46" s="126"/>
      <c r="B46" s="152"/>
      <c r="C46" s="153"/>
      <c r="D46" s="120"/>
      <c r="E46" s="153"/>
      <c r="F46" s="155"/>
      <c r="G46" s="128"/>
      <c r="H46" s="122" t="str">
        <f>IF('Plan de Acción 2022'!H46="","",'Plan de Acción 2022'!H46)</f>
        <v>ROL EVALUACIÓN Y SEGUIMIENTO
AUDITORÍAS DE GESTIÓN - NIVEL NACIONAL</v>
      </c>
      <c r="I46" s="122" t="str">
        <f>IF('Plan de Acción 2022'!Q46="","",'Plan de Acción 2022'!Q46)</f>
        <v>Informe trimestral de avance el PAA</v>
      </c>
      <c r="J46" s="122"/>
      <c r="K46" s="122"/>
      <c r="L46" s="122"/>
      <c r="M46" s="122"/>
      <c r="N46" s="122"/>
    </row>
    <row r="47" spans="1:14">
      <c r="A47" s="126"/>
      <c r="B47" s="152"/>
      <c r="C47" s="153"/>
      <c r="D47" s="120"/>
      <c r="E47" s="153"/>
      <c r="F47" s="155"/>
      <c r="G47" s="128"/>
      <c r="H47" s="123"/>
      <c r="I47" s="123"/>
      <c r="J47" s="123"/>
      <c r="K47" s="123"/>
      <c r="L47" s="123"/>
      <c r="M47" s="123"/>
      <c r="N47" s="123"/>
    </row>
    <row r="48" spans="1:14">
      <c r="A48" s="126"/>
      <c r="B48" s="152"/>
      <c r="C48" s="153"/>
      <c r="D48" s="120"/>
      <c r="E48" s="153"/>
      <c r="F48" s="155"/>
      <c r="G48" s="128"/>
      <c r="H48" s="123"/>
      <c r="I48" s="123"/>
      <c r="J48" s="123"/>
      <c r="K48" s="123"/>
      <c r="L48" s="123"/>
      <c r="M48" s="123"/>
      <c r="N48" s="123"/>
    </row>
    <row r="49" spans="1:14">
      <c r="A49" s="126"/>
      <c r="B49" s="152"/>
      <c r="C49" s="153"/>
      <c r="D49" s="120"/>
      <c r="E49" s="153"/>
      <c r="F49" s="155"/>
      <c r="G49" s="128"/>
      <c r="H49" s="123"/>
      <c r="I49" s="123"/>
      <c r="J49" s="123"/>
      <c r="K49" s="123"/>
      <c r="L49" s="123"/>
      <c r="M49" s="123"/>
      <c r="N49" s="123"/>
    </row>
    <row r="50" spans="1:14">
      <c r="A50" s="126"/>
      <c r="B50" s="152"/>
      <c r="C50" s="153"/>
      <c r="D50" s="120"/>
      <c r="E50" s="153"/>
      <c r="F50" s="155"/>
      <c r="G50" s="128"/>
      <c r="H50" s="123"/>
      <c r="I50" s="123"/>
      <c r="J50" s="123"/>
      <c r="K50" s="123"/>
      <c r="L50" s="123"/>
      <c r="M50" s="123"/>
      <c r="N50" s="123"/>
    </row>
    <row r="51" spans="1:14">
      <c r="A51" s="126"/>
      <c r="B51" s="152"/>
      <c r="C51" s="153"/>
      <c r="D51" s="120"/>
      <c r="E51" s="153"/>
      <c r="F51" s="155"/>
      <c r="G51" s="128"/>
      <c r="H51" s="124"/>
      <c r="I51" s="123"/>
      <c r="J51" s="124"/>
      <c r="K51" s="124"/>
      <c r="L51" s="124"/>
      <c r="M51" s="124"/>
      <c r="N51" s="124"/>
    </row>
    <row r="52" spans="1:14" ht="25.5" customHeight="1">
      <c r="A52" s="126"/>
      <c r="B52" s="152"/>
      <c r="C52" s="153"/>
      <c r="D52" s="120"/>
      <c r="E52" s="153"/>
      <c r="F52" s="155"/>
      <c r="G52" s="128"/>
      <c r="H52" s="122" t="str">
        <f>IF('Plan de Acción 2022'!H55="","",'Plan de Acción 2022'!H55)</f>
        <v>ROL EVALUACIÓN Y SEGUIMIENTO
AUDITORÍAS DE GESTIÓN - NIVEL CENTRAL</v>
      </c>
      <c r="I52" s="123"/>
      <c r="J52" s="122"/>
      <c r="K52" s="122"/>
      <c r="L52" s="122"/>
      <c r="M52" s="122"/>
      <c r="N52" s="122"/>
    </row>
    <row r="53" spans="1:14">
      <c r="A53" s="126"/>
      <c r="B53" s="152"/>
      <c r="C53" s="153"/>
      <c r="D53" s="120"/>
      <c r="E53" s="153"/>
      <c r="F53" s="155"/>
      <c r="G53" s="128"/>
      <c r="H53" s="123"/>
      <c r="I53" s="123"/>
      <c r="J53" s="123"/>
      <c r="K53" s="123"/>
      <c r="L53" s="123"/>
      <c r="M53" s="123"/>
      <c r="N53" s="123"/>
    </row>
    <row r="54" spans="1:14">
      <c r="A54" s="126"/>
      <c r="B54" s="152"/>
      <c r="C54" s="153"/>
      <c r="D54" s="120"/>
      <c r="E54" s="153"/>
      <c r="F54" s="155"/>
      <c r="G54" s="128"/>
      <c r="H54" s="123"/>
      <c r="I54" s="123"/>
      <c r="J54" s="123"/>
      <c r="K54" s="123"/>
      <c r="L54" s="123"/>
      <c r="M54" s="123"/>
      <c r="N54" s="123"/>
    </row>
    <row r="55" spans="1:14">
      <c r="A55" s="126"/>
      <c r="B55" s="152"/>
      <c r="C55" s="153"/>
      <c r="D55" s="120"/>
      <c r="E55" s="153"/>
      <c r="F55" s="155"/>
      <c r="G55" s="128"/>
      <c r="H55" s="123"/>
      <c r="I55" s="123"/>
      <c r="J55" s="123"/>
      <c r="K55" s="123"/>
      <c r="L55" s="123"/>
      <c r="M55" s="123"/>
      <c r="N55" s="123"/>
    </row>
    <row r="56" spans="1:14">
      <c r="A56" s="126"/>
      <c r="B56" s="152"/>
      <c r="C56" s="153"/>
      <c r="D56" s="120"/>
      <c r="E56" s="153"/>
      <c r="F56" s="155"/>
      <c r="G56" s="128"/>
      <c r="H56" s="123"/>
      <c r="I56" s="123"/>
      <c r="J56" s="123"/>
      <c r="K56" s="123"/>
      <c r="L56" s="123"/>
      <c r="M56" s="123"/>
      <c r="N56" s="123"/>
    </row>
    <row r="57" spans="1:14">
      <c r="A57" s="126"/>
      <c r="B57" s="152"/>
      <c r="C57" s="153"/>
      <c r="D57" s="120"/>
      <c r="E57" s="153"/>
      <c r="F57" s="155"/>
      <c r="G57" s="128"/>
      <c r="H57" s="124"/>
      <c r="I57" s="123"/>
      <c r="J57" s="124"/>
      <c r="K57" s="124"/>
      <c r="L57" s="124"/>
      <c r="M57" s="124"/>
      <c r="N57" s="124"/>
    </row>
    <row r="58" spans="1:14" ht="25.5" customHeight="1">
      <c r="A58" s="126"/>
      <c r="B58" s="152"/>
      <c r="C58" s="153"/>
      <c r="D58" s="120"/>
      <c r="E58" s="153"/>
      <c r="F58" s="155"/>
      <c r="G58" s="128"/>
      <c r="H58" s="122" t="str">
        <f>IF('Plan de Acción 2022'!H63="","",'Plan de Acción 2022'!H63)</f>
        <v>ROL EVALUACIÓN Y SEGUIMIENTO
AUDITORÍAS DE GESTIÓN - NIVEL SECCIONAL</v>
      </c>
      <c r="I58" s="123"/>
      <c r="J58" s="122"/>
      <c r="K58" s="122"/>
      <c r="L58" s="122"/>
      <c r="M58" s="122"/>
      <c r="N58" s="122"/>
    </row>
    <row r="59" spans="1:14">
      <c r="A59" s="126"/>
      <c r="B59" s="152"/>
      <c r="C59" s="153"/>
      <c r="D59" s="120"/>
      <c r="E59" s="153"/>
      <c r="F59" s="155"/>
      <c r="G59" s="128"/>
      <c r="H59" s="123"/>
      <c r="I59" s="123"/>
      <c r="J59" s="123"/>
      <c r="K59" s="123"/>
      <c r="L59" s="123"/>
      <c r="M59" s="123"/>
      <c r="N59" s="123"/>
    </row>
    <row r="60" spans="1:14">
      <c r="A60" s="126"/>
      <c r="B60" s="152"/>
      <c r="C60" s="153"/>
      <c r="D60" s="120"/>
      <c r="E60" s="153"/>
      <c r="F60" s="155"/>
      <c r="G60" s="128"/>
      <c r="H60" s="123"/>
      <c r="I60" s="123"/>
      <c r="J60" s="123"/>
      <c r="K60" s="123"/>
      <c r="L60" s="123"/>
      <c r="M60" s="123"/>
      <c r="N60" s="123"/>
    </row>
    <row r="61" spans="1:14">
      <c r="A61" s="126"/>
      <c r="B61" s="152"/>
      <c r="C61" s="153"/>
      <c r="D61" s="120"/>
      <c r="E61" s="153"/>
      <c r="F61" s="155"/>
      <c r="G61" s="128"/>
      <c r="H61" s="123"/>
      <c r="I61" s="123"/>
      <c r="J61" s="123"/>
      <c r="K61" s="123"/>
      <c r="L61" s="123"/>
      <c r="M61" s="123"/>
      <c r="N61" s="123"/>
    </row>
    <row r="62" spans="1:14">
      <c r="A62" s="126"/>
      <c r="B62" s="152"/>
      <c r="C62" s="153"/>
      <c r="D62" s="120"/>
      <c r="E62" s="153"/>
      <c r="F62" s="155"/>
      <c r="G62" s="128"/>
      <c r="H62" s="123"/>
      <c r="I62" s="123"/>
      <c r="J62" s="123"/>
      <c r="K62" s="123"/>
      <c r="L62" s="123"/>
      <c r="M62" s="123"/>
      <c r="N62" s="123"/>
    </row>
    <row r="63" spans="1:14">
      <c r="A63" s="126"/>
      <c r="B63" s="152"/>
      <c r="C63" s="153"/>
      <c r="D63" s="120"/>
      <c r="E63" s="153"/>
      <c r="F63" s="155"/>
      <c r="G63" s="128"/>
      <c r="H63" s="123"/>
      <c r="I63" s="123"/>
      <c r="J63" s="123"/>
      <c r="K63" s="123"/>
      <c r="L63" s="123"/>
      <c r="M63" s="123"/>
      <c r="N63" s="123"/>
    </row>
    <row r="64" spans="1:14">
      <c r="A64" s="126"/>
      <c r="B64" s="152"/>
      <c r="C64" s="153"/>
      <c r="D64" s="120"/>
      <c r="E64" s="153"/>
      <c r="F64" s="155"/>
      <c r="G64" s="128"/>
      <c r="H64" s="123"/>
      <c r="I64" s="123"/>
      <c r="J64" s="123"/>
      <c r="K64" s="123"/>
      <c r="L64" s="123"/>
      <c r="M64" s="123"/>
      <c r="N64" s="123"/>
    </row>
    <row r="65" spans="1:14">
      <c r="A65" s="126"/>
      <c r="B65" s="152"/>
      <c r="C65" s="153"/>
      <c r="D65" s="120"/>
      <c r="E65" s="153"/>
      <c r="F65" s="155"/>
      <c r="G65" s="128"/>
      <c r="H65" s="124"/>
      <c r="I65" s="123"/>
      <c r="J65" s="124"/>
      <c r="K65" s="124"/>
      <c r="L65" s="124"/>
      <c r="M65" s="124"/>
      <c r="N65" s="124"/>
    </row>
    <row r="66" spans="1:14" ht="25.5" customHeight="1">
      <c r="A66" s="126"/>
      <c r="B66" s="152"/>
      <c r="C66" s="153"/>
      <c r="D66" s="120"/>
      <c r="E66" s="153"/>
      <c r="F66" s="155"/>
      <c r="G66" s="128"/>
      <c r="H66" s="122" t="str">
        <f>IF('Plan de Acción 2022'!H66="","",'Plan de Acción 2022'!H66)</f>
        <v>ROL EVALUACIÓN Y SEGUIMIENTO
AUDITORÍAS ESPECIALES</v>
      </c>
      <c r="I66" s="123"/>
      <c r="J66" s="122"/>
      <c r="K66" s="122"/>
      <c r="L66" s="122"/>
      <c r="M66" s="122"/>
      <c r="N66" s="122"/>
    </row>
    <row r="67" spans="1:14">
      <c r="A67" s="126"/>
      <c r="B67" s="152"/>
      <c r="C67" s="153"/>
      <c r="D67" s="120"/>
      <c r="E67" s="153"/>
      <c r="F67" s="155"/>
      <c r="G67" s="128"/>
      <c r="H67" s="123"/>
      <c r="I67" s="123"/>
      <c r="J67" s="123"/>
      <c r="K67" s="123"/>
      <c r="L67" s="123"/>
      <c r="M67" s="123"/>
      <c r="N67" s="123"/>
    </row>
    <row r="68" spans="1:14">
      <c r="A68" s="126"/>
      <c r="B68" s="152"/>
      <c r="C68" s="153"/>
      <c r="D68" s="120"/>
      <c r="E68" s="153"/>
      <c r="F68" s="155"/>
      <c r="G68" s="128"/>
      <c r="H68" s="124"/>
      <c r="I68" s="123"/>
      <c r="J68" s="124"/>
      <c r="K68" s="124"/>
      <c r="L68" s="124"/>
      <c r="M68" s="124"/>
      <c r="N68" s="124"/>
    </row>
    <row r="69" spans="1:14" ht="25.5" customHeight="1">
      <c r="A69" s="126"/>
      <c r="B69" s="152"/>
      <c r="C69" s="153"/>
      <c r="D69" s="120"/>
      <c r="E69" s="153"/>
      <c r="F69" s="155"/>
      <c r="G69" s="128"/>
      <c r="H69" s="122" t="str">
        <f>IF('Plan de Acción 2022'!H68="","",'Plan de Acción 2022'!H68)</f>
        <v>ROL EVALUACIÓN Y SEGUIMIENTO
INFORMES</v>
      </c>
      <c r="I69" s="123"/>
      <c r="J69" s="122"/>
      <c r="K69" s="122"/>
      <c r="L69" s="122"/>
      <c r="M69" s="122"/>
      <c r="N69" s="122"/>
    </row>
    <row r="70" spans="1:14">
      <c r="A70" s="126"/>
      <c r="B70" s="152"/>
      <c r="C70" s="153"/>
      <c r="D70" s="120"/>
      <c r="E70" s="153"/>
      <c r="F70" s="155"/>
      <c r="G70" s="128"/>
      <c r="H70" s="123"/>
      <c r="I70" s="123"/>
      <c r="J70" s="123"/>
      <c r="K70" s="123"/>
      <c r="L70" s="123"/>
      <c r="M70" s="123"/>
      <c r="N70" s="123"/>
    </row>
    <row r="71" spans="1:14">
      <c r="A71" s="126"/>
      <c r="B71" s="152"/>
      <c r="C71" s="153"/>
      <c r="D71" s="120"/>
      <c r="E71" s="153"/>
      <c r="F71" s="155"/>
      <c r="G71" s="128"/>
      <c r="H71" s="123"/>
      <c r="I71" s="123"/>
      <c r="J71" s="123"/>
      <c r="K71" s="123"/>
      <c r="L71" s="123"/>
      <c r="M71" s="123"/>
      <c r="N71" s="123"/>
    </row>
    <row r="72" spans="1:14">
      <c r="A72" s="126"/>
      <c r="B72" s="152"/>
      <c r="C72" s="153"/>
      <c r="D72" s="120"/>
      <c r="E72" s="153"/>
      <c r="F72" s="155"/>
      <c r="G72" s="128"/>
      <c r="H72" s="123"/>
      <c r="I72" s="123"/>
      <c r="J72" s="123"/>
      <c r="K72" s="123"/>
      <c r="L72" s="123"/>
      <c r="M72" s="123"/>
      <c r="N72" s="123"/>
    </row>
    <row r="73" spans="1:14">
      <c r="A73" s="126"/>
      <c r="B73" s="152"/>
      <c r="C73" s="153"/>
      <c r="D73" s="120"/>
      <c r="E73" s="153"/>
      <c r="F73" s="155"/>
      <c r="G73" s="128"/>
      <c r="H73" s="123"/>
      <c r="I73" s="123"/>
      <c r="J73" s="123"/>
      <c r="K73" s="123"/>
      <c r="L73" s="123"/>
      <c r="M73" s="123"/>
      <c r="N73" s="123"/>
    </row>
    <row r="74" spans="1:14">
      <c r="A74" s="126"/>
      <c r="B74" s="152"/>
      <c r="C74" s="153"/>
      <c r="D74" s="120"/>
      <c r="E74" s="153"/>
      <c r="F74" s="155"/>
      <c r="G74" s="128"/>
      <c r="H74" s="123"/>
      <c r="I74" s="123"/>
      <c r="J74" s="123"/>
      <c r="K74" s="123"/>
      <c r="L74" s="123"/>
      <c r="M74" s="123"/>
      <c r="N74" s="123"/>
    </row>
    <row r="75" spans="1:14">
      <c r="A75" s="126"/>
      <c r="B75" s="152"/>
      <c r="C75" s="153"/>
      <c r="D75" s="120"/>
      <c r="E75" s="153"/>
      <c r="F75" s="155"/>
      <c r="G75" s="128"/>
      <c r="H75" s="123"/>
      <c r="I75" s="123"/>
      <c r="J75" s="123"/>
      <c r="K75" s="123"/>
      <c r="L75" s="123"/>
      <c r="M75" s="123"/>
      <c r="N75" s="123"/>
    </row>
    <row r="76" spans="1:14">
      <c r="A76" s="126"/>
      <c r="B76" s="152"/>
      <c r="C76" s="153"/>
      <c r="D76" s="120"/>
      <c r="E76" s="153"/>
      <c r="F76" s="155"/>
      <c r="G76" s="128"/>
      <c r="H76" s="123"/>
      <c r="I76" s="123"/>
      <c r="J76" s="123"/>
      <c r="K76" s="123"/>
      <c r="L76" s="123"/>
      <c r="M76" s="123"/>
      <c r="N76" s="123"/>
    </row>
    <row r="77" spans="1:14">
      <c r="A77" s="126"/>
      <c r="B77" s="152"/>
      <c r="C77" s="153"/>
      <c r="D77" s="120"/>
      <c r="E77" s="153"/>
      <c r="F77" s="155"/>
      <c r="G77" s="128"/>
      <c r="H77" s="123"/>
      <c r="I77" s="123"/>
      <c r="J77" s="123"/>
      <c r="K77" s="123"/>
      <c r="L77" s="123"/>
      <c r="M77" s="123"/>
      <c r="N77" s="123"/>
    </row>
    <row r="78" spans="1:14">
      <c r="A78" s="126"/>
      <c r="B78" s="152"/>
      <c r="C78" s="153"/>
      <c r="D78" s="120"/>
      <c r="E78" s="153"/>
      <c r="F78" s="155"/>
      <c r="G78" s="128"/>
      <c r="H78" s="123"/>
      <c r="I78" s="123"/>
      <c r="J78" s="123"/>
      <c r="K78" s="123"/>
      <c r="L78" s="123"/>
      <c r="M78" s="123"/>
      <c r="N78" s="123"/>
    </row>
    <row r="79" spans="1:14">
      <c r="A79" s="126"/>
      <c r="B79" s="152"/>
      <c r="C79" s="153"/>
      <c r="D79" s="120"/>
      <c r="E79" s="153"/>
      <c r="F79" s="155"/>
      <c r="G79" s="128"/>
      <c r="H79" s="123"/>
      <c r="I79" s="123"/>
      <c r="J79" s="123"/>
      <c r="K79" s="123"/>
      <c r="L79" s="123"/>
      <c r="M79" s="123"/>
      <c r="N79" s="123"/>
    </row>
    <row r="80" spans="1:14">
      <c r="A80" s="126"/>
      <c r="B80" s="152"/>
      <c r="C80" s="153"/>
      <c r="D80" s="120"/>
      <c r="E80" s="153"/>
      <c r="F80" s="155"/>
      <c r="G80" s="128"/>
      <c r="H80" s="123"/>
      <c r="I80" s="123"/>
      <c r="J80" s="123"/>
      <c r="K80" s="123"/>
      <c r="L80" s="123"/>
      <c r="M80" s="123"/>
      <c r="N80" s="123"/>
    </row>
    <row r="81" spans="1:14">
      <c r="A81" s="126"/>
      <c r="B81" s="152"/>
      <c r="C81" s="153"/>
      <c r="D81" s="120"/>
      <c r="E81" s="153"/>
      <c r="F81" s="155"/>
      <c r="G81" s="128"/>
      <c r="H81" s="123"/>
      <c r="I81" s="123"/>
      <c r="J81" s="123"/>
      <c r="K81" s="123"/>
      <c r="L81" s="123"/>
      <c r="M81" s="123"/>
      <c r="N81" s="123"/>
    </row>
    <row r="82" spans="1:14">
      <c r="A82" s="126"/>
      <c r="B82" s="152"/>
      <c r="C82" s="153"/>
      <c r="D82" s="120"/>
      <c r="E82" s="153"/>
      <c r="F82" s="155"/>
      <c r="G82" s="128"/>
      <c r="H82" s="123"/>
      <c r="I82" s="123"/>
      <c r="J82" s="123"/>
      <c r="K82" s="123"/>
      <c r="L82" s="123"/>
      <c r="M82" s="123"/>
      <c r="N82" s="123"/>
    </row>
    <row r="83" spans="1:14">
      <c r="A83" s="126"/>
      <c r="B83" s="152"/>
      <c r="C83" s="153"/>
      <c r="D83" s="120"/>
      <c r="E83" s="153"/>
      <c r="F83" s="155"/>
      <c r="G83" s="128"/>
      <c r="H83" s="123"/>
      <c r="I83" s="123"/>
      <c r="J83" s="123"/>
      <c r="K83" s="123"/>
      <c r="L83" s="123"/>
      <c r="M83" s="123"/>
      <c r="N83" s="123"/>
    </row>
    <row r="84" spans="1:14">
      <c r="A84" s="126"/>
      <c r="B84" s="152"/>
      <c r="C84" s="153"/>
      <c r="D84" s="120"/>
      <c r="E84" s="153"/>
      <c r="F84" s="155"/>
      <c r="G84" s="128"/>
      <c r="H84" s="124"/>
      <c r="I84" s="123"/>
      <c r="J84" s="124"/>
      <c r="K84" s="124"/>
      <c r="L84" s="124"/>
      <c r="M84" s="124"/>
      <c r="N84" s="124"/>
    </row>
    <row r="85" spans="1:14">
      <c r="A85" s="126"/>
      <c r="B85" s="152"/>
      <c r="C85" s="153"/>
      <c r="D85" s="120"/>
      <c r="E85" s="153"/>
      <c r="F85" s="155"/>
      <c r="G85" s="128"/>
      <c r="H85" s="122" t="str">
        <f>IF('Plan de Acción 2022'!H85="","",'Plan de Acción 2022'!H85)</f>
        <v>ROL EVALUACIÓN DE LA GESTIÓN DEL RIESGO</v>
      </c>
      <c r="I85" s="123"/>
      <c r="J85" s="122"/>
      <c r="K85" s="122"/>
      <c r="L85" s="122"/>
      <c r="M85" s="122"/>
      <c r="N85" s="122"/>
    </row>
    <row r="86" spans="1:14">
      <c r="A86" s="126"/>
      <c r="B86" s="152"/>
      <c r="C86" s="153"/>
      <c r="D86" s="120"/>
      <c r="E86" s="153"/>
      <c r="F86" s="155"/>
      <c r="G86" s="128"/>
      <c r="H86" s="124"/>
      <c r="I86" s="123"/>
      <c r="J86" s="124"/>
      <c r="K86" s="124"/>
      <c r="L86" s="124"/>
      <c r="M86" s="124"/>
      <c r="N86" s="124"/>
    </row>
    <row r="87" spans="1:14">
      <c r="A87" s="126"/>
      <c r="B87" s="152"/>
      <c r="C87" s="153"/>
      <c r="D87" s="120"/>
      <c r="E87" s="153"/>
      <c r="F87" s="155"/>
      <c r="G87" s="128"/>
      <c r="H87" s="122" t="str">
        <f>IF('Plan de Acción 2022'!H87="","",'Plan de Acción 2022'!H87)</f>
        <v>ROL RELACIÓN CON ENTES EXTERNOS DE CONTROL</v>
      </c>
      <c r="I87" s="123"/>
      <c r="J87" s="122"/>
      <c r="K87" s="122"/>
      <c r="L87" s="122"/>
      <c r="M87" s="122"/>
      <c r="N87" s="122"/>
    </row>
    <row r="88" spans="1:14">
      <c r="A88" s="126"/>
      <c r="B88" s="152"/>
      <c r="C88" s="153"/>
      <c r="D88" s="120"/>
      <c r="E88" s="153"/>
      <c r="F88" s="155"/>
      <c r="G88" s="128"/>
      <c r="H88" s="124"/>
      <c r="I88" s="123"/>
      <c r="J88" s="124"/>
      <c r="K88" s="124"/>
      <c r="L88" s="124"/>
      <c r="M88" s="124"/>
      <c r="N88" s="124"/>
    </row>
    <row r="89" spans="1:14">
      <c r="A89" s="126"/>
      <c r="B89" s="152"/>
      <c r="C89" s="153"/>
      <c r="D89" s="120"/>
      <c r="E89" s="153"/>
      <c r="F89" s="155"/>
      <c r="G89" s="128"/>
      <c r="H89" s="122" t="str">
        <f>IF('Plan de Acción 2022'!H89="","",'Plan de Acción 2022'!H89)</f>
        <v>ROL ENFOQUE HACIA LA PREVENCIÓN</v>
      </c>
      <c r="I89" s="123"/>
      <c r="J89" s="122"/>
      <c r="K89" s="122"/>
      <c r="L89" s="122"/>
      <c r="M89" s="122"/>
      <c r="N89" s="122"/>
    </row>
    <row r="90" spans="1:14">
      <c r="A90" s="126"/>
      <c r="B90" s="152"/>
      <c r="C90" s="153"/>
      <c r="D90" s="120"/>
      <c r="E90" s="153"/>
      <c r="F90" s="155"/>
      <c r="G90" s="128"/>
      <c r="H90" s="123"/>
      <c r="I90" s="123"/>
      <c r="J90" s="123"/>
      <c r="K90" s="123"/>
      <c r="L90" s="123"/>
      <c r="M90" s="123"/>
      <c r="N90" s="123"/>
    </row>
    <row r="91" spans="1:14">
      <c r="A91" s="126"/>
      <c r="B91" s="152"/>
      <c r="C91" s="153"/>
      <c r="D91" s="120"/>
      <c r="E91" s="153"/>
      <c r="F91" s="155"/>
      <c r="G91" s="128"/>
      <c r="H91" s="123"/>
      <c r="I91" s="123"/>
      <c r="J91" s="123"/>
      <c r="K91" s="123"/>
      <c r="L91" s="123"/>
      <c r="M91" s="123"/>
      <c r="N91" s="123"/>
    </row>
    <row r="92" spans="1:14">
      <c r="A92" s="126"/>
      <c r="B92" s="152"/>
      <c r="C92" s="153"/>
      <c r="D92" s="120"/>
      <c r="E92" s="153"/>
      <c r="F92" s="155"/>
      <c r="G92" s="128"/>
      <c r="H92" s="123"/>
      <c r="I92" s="123"/>
      <c r="J92" s="123"/>
      <c r="K92" s="123"/>
      <c r="L92" s="123"/>
      <c r="M92" s="123"/>
      <c r="N92" s="123"/>
    </row>
    <row r="93" spans="1:14">
      <c r="A93" s="126"/>
      <c r="B93" s="152"/>
      <c r="C93" s="153"/>
      <c r="D93" s="120"/>
      <c r="E93" s="153"/>
      <c r="F93" s="155"/>
      <c r="G93" s="128"/>
      <c r="H93" s="123"/>
      <c r="I93" s="123"/>
      <c r="J93" s="123"/>
      <c r="K93" s="123"/>
      <c r="L93" s="123"/>
      <c r="M93" s="123"/>
      <c r="N93" s="123"/>
    </row>
    <row r="94" spans="1:14">
      <c r="A94" s="126"/>
      <c r="B94" s="152"/>
      <c r="C94" s="153"/>
      <c r="D94" s="120"/>
      <c r="E94" s="153"/>
      <c r="F94" s="155"/>
      <c r="G94" s="128"/>
      <c r="H94" s="124"/>
      <c r="I94" s="123"/>
      <c r="J94" s="124"/>
      <c r="K94" s="124"/>
      <c r="L94" s="124"/>
      <c r="M94" s="124"/>
      <c r="N94" s="124"/>
    </row>
    <row r="95" spans="1:14">
      <c r="A95" s="126"/>
      <c r="B95" s="152"/>
      <c r="C95" s="153"/>
      <c r="D95" s="120"/>
      <c r="E95" s="153"/>
      <c r="F95" s="155"/>
      <c r="G95" s="128"/>
      <c r="H95" s="122" t="str">
        <f>IF('Plan de Acción 2022'!H97="","",'Plan de Acción 2022'!H97)</f>
        <v>ROL LIDERAZGO ESTRATÉGICO</v>
      </c>
      <c r="I95" s="123"/>
      <c r="J95" s="122"/>
      <c r="K95" s="122"/>
      <c r="L95" s="122"/>
      <c r="M95" s="122"/>
      <c r="N95" s="122"/>
    </row>
    <row r="96" spans="1:14">
      <c r="A96" s="126"/>
      <c r="B96" s="152"/>
      <c r="C96" s="153"/>
      <c r="D96" s="120"/>
      <c r="E96" s="153"/>
      <c r="F96" s="155"/>
      <c r="G96" s="128"/>
      <c r="H96" s="123"/>
      <c r="I96" s="123"/>
      <c r="J96" s="123"/>
      <c r="K96" s="123"/>
      <c r="L96" s="123"/>
      <c r="M96" s="123"/>
      <c r="N96" s="123"/>
    </row>
    <row r="97" spans="1:14">
      <c r="A97" s="126"/>
      <c r="B97" s="152"/>
      <c r="C97" s="153"/>
      <c r="D97" s="120"/>
      <c r="E97" s="153"/>
      <c r="F97" s="155"/>
      <c r="G97" s="128"/>
      <c r="H97" s="123"/>
      <c r="I97" s="123"/>
      <c r="J97" s="123"/>
      <c r="K97" s="123"/>
      <c r="L97" s="123"/>
      <c r="M97" s="123"/>
      <c r="N97" s="123"/>
    </row>
    <row r="98" spans="1:14">
      <c r="A98" s="126"/>
      <c r="B98" s="152"/>
      <c r="C98" s="153"/>
      <c r="D98" s="120"/>
      <c r="E98" s="153"/>
      <c r="F98" s="155"/>
      <c r="G98" s="128"/>
      <c r="H98" s="124"/>
      <c r="I98" s="124"/>
      <c r="J98" s="124"/>
      <c r="K98" s="124"/>
      <c r="L98" s="124"/>
      <c r="M98" s="124"/>
      <c r="N98" s="124"/>
    </row>
    <row r="99" spans="1:14" ht="51">
      <c r="A99" s="126"/>
      <c r="B99" s="152"/>
      <c r="C99" s="153"/>
      <c r="D99" s="121"/>
      <c r="E99" s="153"/>
      <c r="F99" s="156"/>
      <c r="G99" s="128"/>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c r="K99" s="46"/>
      <c r="L99" s="46"/>
      <c r="M99" s="46"/>
      <c r="N99" s="46"/>
    </row>
    <row r="100" spans="1:14" ht="25.5">
      <c r="A100" s="126"/>
      <c r="B100" s="152"/>
      <c r="C100" s="153"/>
      <c r="D100" s="153" t="str">
        <f>'Plan de Acción 2022'!D102</f>
        <v>Fortalecer la autonomía e independencia judicial, administrativa y financiera de la Rama Judicial</v>
      </c>
      <c r="E100" s="153"/>
      <c r="F100" s="30" t="str">
        <f>'Plan de Acción 2022'!F102</f>
        <v>g) Fortalecer continuamente las competencias y el liderazgo del talento humano de la organización</v>
      </c>
      <c r="G100" s="128"/>
      <c r="H100" s="33" t="str">
        <f>IF('Plan de Acción 2022'!H102="","",'Plan de Acción 2022'!H102)</f>
        <v/>
      </c>
      <c r="I100" s="46" t="str">
        <f>IF('Plan de Acción 2022'!Q100="","",'Plan de Acción 2022'!Q100)</f>
        <v/>
      </c>
      <c r="J100" s="33"/>
      <c r="K100" s="33"/>
      <c r="L100" s="33"/>
      <c r="M100" s="33"/>
      <c r="N100" s="33"/>
    </row>
    <row r="101" spans="1:14" ht="25.5">
      <c r="A101" s="126"/>
      <c r="B101" s="152"/>
      <c r="C101" s="153"/>
      <c r="D101" s="153"/>
      <c r="E101" s="153"/>
      <c r="F101" s="30" t="str">
        <f>'Plan de Acción 2022'!F103</f>
        <v>h) Reconocer la importancia del talento humano y de la gestión del conocimiento en la Administración de Justicia.</v>
      </c>
      <c r="G101" s="128"/>
      <c r="H101" s="33" t="str">
        <f>IF('Plan de Acción 2022'!H103="","",'Plan de Acción 2022'!H103)</f>
        <v/>
      </c>
      <c r="I101" s="46" t="str">
        <f>IF('Plan de Acción 2022'!Q102="","",'Plan de Acción 2022'!Q102)</f>
        <v/>
      </c>
      <c r="J101" s="33"/>
      <c r="K101" s="33"/>
      <c r="L101" s="33"/>
      <c r="M101" s="33"/>
      <c r="N101" s="33"/>
    </row>
    <row r="102" spans="1:14" ht="38.25">
      <c r="A102" s="126"/>
      <c r="B102" s="152"/>
      <c r="C102" s="153"/>
      <c r="D102" s="47" t="str">
        <f>'Plan de Acción 2022'!D104</f>
        <v>Atraer, desarrollar y mantener a los mejores servidores judiciales</v>
      </c>
      <c r="E102" s="153"/>
      <c r="F102" s="30" t="str">
        <f>'Plan de Acción 2022'!F104</f>
        <v>i) Aprovechar eficientemente los recursos naturales utilizados por la entidad, en especial el uso del papel, el agua y la energía, y gestionar de manera racional los residuos sólidos.</v>
      </c>
      <c r="G102" s="128"/>
      <c r="H102" s="33" t="str">
        <f>IF('Plan de Acción 2022'!H104="","",'Plan de Acción 2022'!H104)</f>
        <v/>
      </c>
      <c r="I102" s="46" t="str">
        <f>IF('Plan de Acción 2022'!Q103="","",'Plan de Acción 2022'!Q103)</f>
        <v/>
      </c>
      <c r="J102" s="33"/>
      <c r="K102" s="33"/>
      <c r="L102" s="33"/>
      <c r="M102" s="33"/>
      <c r="N102" s="33"/>
    </row>
    <row r="103" spans="1:14" ht="25.5" customHeight="1">
      <c r="A103" s="126"/>
      <c r="B103" s="152"/>
      <c r="C103" s="153"/>
      <c r="D103" s="153"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3"/>
      <c r="F103" s="30" t="str">
        <f>'Plan de Acción 2022'!F105</f>
        <v>j) Prevenir la contaminación ambiental potencial generada por las actividades administrativas y judiciales.</v>
      </c>
      <c r="G103" s="128"/>
      <c r="H103" s="33" t="str">
        <f>IF('Plan de Acción 2022'!H105="","",'Plan de Acción 2022'!H105)</f>
        <v/>
      </c>
      <c r="I103" s="46" t="str">
        <f>IF('Plan de Acción 2022'!Q104="","",'Plan de Acción 2022'!Q104)</f>
        <v/>
      </c>
      <c r="J103" s="33"/>
      <c r="K103" s="33"/>
      <c r="L103" s="33"/>
      <c r="M103" s="33"/>
      <c r="N103" s="33"/>
    </row>
    <row r="104" spans="1:14" ht="25.5">
      <c r="A104" s="126"/>
      <c r="B104" s="152"/>
      <c r="C104" s="153"/>
      <c r="D104" s="153"/>
      <c r="E104" s="153"/>
      <c r="F104" s="30" t="str">
        <f>'Plan de Acción 2022'!F106</f>
        <v>k) Garantizar el oportuno y eficaz cumplimiento de la legislación ambiental aplicable a las actividades administrativas y laborales.</v>
      </c>
      <c r="G104" s="128"/>
      <c r="H104" s="33" t="str">
        <f>IF('Plan de Acción 2022'!H106="","",'Plan de Acción 2022'!H106)</f>
        <v/>
      </c>
      <c r="I104" s="46" t="str">
        <f>IF('Plan de Acción 2022'!Q105="","",'Plan de Acción 2022'!Q105)</f>
        <v/>
      </c>
      <c r="J104" s="33"/>
      <c r="K104" s="33"/>
      <c r="L104" s="33"/>
      <c r="M104" s="33"/>
      <c r="N104" s="33"/>
    </row>
    <row r="105" spans="1:14" ht="38.25" hidden="1" customHeight="1">
      <c r="A105" s="122" t="e">
        <f>'Plan de Acción 2022'!A107:A113</f>
        <v>#VALUE!</v>
      </c>
      <c r="B105" s="122" t="e">
        <f>'Plan de Acción 2022'!B107:B113</f>
        <v>#VALUE!</v>
      </c>
      <c r="C105" s="119" t="e">
        <f>'Plan de Acción 2022'!$C$107:$C$113</f>
        <v>#VALUE!</v>
      </c>
      <c r="D105" s="47" t="str">
        <f>'Plan de Acción 2022'!D107</f>
        <v>Fortalecer la transparencia y apertura de datos de la Rama Judicial</v>
      </c>
      <c r="E105" s="106"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6"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c r="A106" s="123"/>
      <c r="B106" s="123"/>
      <c r="C106" s="120"/>
      <c r="D106" s="47" t="str">
        <f>'Plan de Acción 2022'!D108</f>
        <v>Fortalecer la autonomía e independencia judicial, administrativa y financiera de la Rama Judicial</v>
      </c>
      <c r="E106" s="107"/>
      <c r="F106" s="148" t="str">
        <f>'Plan de Acción 2022'!F108</f>
        <v>b) Mejorar los mecanismos de comunicación y acceso a la información judicial, que permita el control social sobre la gestión judicial.</v>
      </c>
      <c r="G106" s="107"/>
      <c r="H106" s="33" t="str">
        <f>IF('Plan de Acción 2022'!H108="","",'Plan de Acción 2022'!H108)</f>
        <v/>
      </c>
      <c r="I106" s="46" t="str">
        <f>IF('Plan de Acción 2022'!Q107="","",'Plan de Acción 2022'!Q107)</f>
        <v/>
      </c>
      <c r="J106" s="33"/>
      <c r="K106" s="33"/>
      <c r="L106" s="33"/>
      <c r="M106" s="33"/>
      <c r="N106" s="33"/>
    </row>
    <row r="107" spans="1:14" hidden="1">
      <c r="A107" s="123"/>
      <c r="B107" s="123"/>
      <c r="C107" s="120"/>
      <c r="D107" s="47" t="str">
        <f>'Plan de Acción 2022'!D109</f>
        <v>Atraer, desarrollar y mantener a los mejores servidores judiciales</v>
      </c>
      <c r="E107" s="107"/>
      <c r="F107" s="150"/>
      <c r="G107" s="107"/>
      <c r="H107" s="33" t="str">
        <f>IF('Plan de Acción 2022'!H109="","",'Plan de Acción 2022'!H109)</f>
        <v/>
      </c>
      <c r="I107" s="46" t="str">
        <f>IF('Plan de Acción 2022'!Q108="","",'Plan de Acción 2022'!Q108)</f>
        <v/>
      </c>
      <c r="J107" s="33"/>
      <c r="K107" s="33"/>
      <c r="L107" s="33"/>
      <c r="M107" s="33"/>
      <c r="N107" s="33"/>
    </row>
    <row r="108" spans="1:14" ht="12.75" hidden="1" customHeight="1">
      <c r="A108" s="123"/>
      <c r="B108" s="123"/>
      <c r="C108" s="120"/>
      <c r="D108" s="47" t="str">
        <f>'Plan de Acción 2022'!D110</f>
        <v>Mejorar la efectividad de la Rama Judicial y disminuir la congestión</v>
      </c>
      <c r="E108" s="107"/>
      <c r="F108" s="148" t="str">
        <f>'Plan de Acción 2022'!F110</f>
        <v>c) Fortalecer las herramientas de divulgación y rendición de cuentas que contribuyan a fortalecer la confianza ciudadana en la administración de justicia.</v>
      </c>
      <c r="G108" s="107"/>
      <c r="H108" s="33" t="str">
        <f>IF('Plan de Acción 2022'!H110="","",'Plan de Acción 2022'!H110)</f>
        <v/>
      </c>
      <c r="I108" s="46" t="str">
        <f>IF('Plan de Acción 2022'!Q109="","",'Plan de Acción 2022'!Q109)</f>
        <v/>
      </c>
      <c r="J108" s="33"/>
      <c r="K108" s="33"/>
      <c r="L108" s="33"/>
      <c r="M108" s="33"/>
      <c r="N108" s="33"/>
    </row>
    <row r="109" spans="1:14" hidden="1">
      <c r="A109" s="123"/>
      <c r="B109" s="123"/>
      <c r="C109" s="120"/>
      <c r="D109" s="47" t="str">
        <f>'Plan de Acción 2022'!D111</f>
        <v>Mejorar el acceso a la justicia</v>
      </c>
      <c r="E109" s="107"/>
      <c r="F109" s="150"/>
      <c r="G109" s="107"/>
      <c r="H109" s="33" t="str">
        <f>IF('Plan de Acción 2022'!H111="","",'Plan de Acción 2022'!H111)</f>
        <v/>
      </c>
      <c r="I109" s="46" t="str">
        <f>IF('Plan de Acción 2022'!Q110="","",'Plan de Acción 2022'!Q110)</f>
        <v/>
      </c>
      <c r="J109" s="33"/>
      <c r="K109" s="33"/>
      <c r="L109" s="33"/>
      <c r="M109" s="33"/>
      <c r="N109" s="33"/>
    </row>
    <row r="110" spans="1:14" ht="12.75" hidden="1" customHeight="1">
      <c r="A110" s="123"/>
      <c r="B110" s="123"/>
      <c r="C110" s="120"/>
      <c r="D110" s="47" t="str">
        <f>'Plan de Acción 2022'!D112</f>
        <v>Impactar en la gestión judicial, fortaleciendo la imagen institucional y los valores y principios éticos en los servidores judiciales</v>
      </c>
      <c r="E110" s="107"/>
      <c r="F110" s="148" t="str">
        <f>'Plan de Acción 2022'!F112</f>
        <v>d) Fortalecer los mecanismos de seguimiento y control de sanciones a los servidores judiciales y a los abogados.</v>
      </c>
      <c r="G110" s="107"/>
      <c r="H110" s="33" t="str">
        <f>IF('Plan de Acción 2022'!H112="","",'Plan de Acción 2022'!H112)</f>
        <v/>
      </c>
      <c r="I110" s="46" t="str">
        <f>IF('Plan de Acción 2022'!Q111="","",'Plan de Acción 2022'!Q111)</f>
        <v/>
      </c>
      <c r="J110" s="33"/>
      <c r="K110" s="33"/>
      <c r="L110" s="33"/>
      <c r="M110" s="33"/>
      <c r="N110" s="33"/>
    </row>
    <row r="111" spans="1:14" ht="12.75" hidden="1" customHeight="1">
      <c r="A111" s="124"/>
      <c r="B111" s="124"/>
      <c r="C111" s="121"/>
      <c r="D111" s="47" t="str">
        <f>'Plan de Acción 2022'!D113</f>
        <v>Lo anterior motivará a brindar una respuesta efectiva a los requerimientos de justicia e incrementar en los usuarios la confianza en el sistema</v>
      </c>
      <c r="E111" s="108"/>
      <c r="F111" s="150"/>
      <c r="G111" s="108"/>
      <c r="H111" s="33" t="str">
        <f>IF('Plan de Acción 2022'!H113="","",'Plan de Acción 2022'!H113)</f>
        <v/>
      </c>
      <c r="I111" s="46" t="str">
        <f>IF('Plan de Acción 2022'!Q112="","",'Plan de Acción 2022'!Q112)</f>
        <v/>
      </c>
      <c r="J111" s="33"/>
      <c r="K111" s="33"/>
      <c r="L111" s="33"/>
      <c r="M111" s="33"/>
      <c r="N111" s="33"/>
    </row>
  </sheetData>
  <mergeCells count="117">
    <mergeCell ref="A10:A14"/>
    <mergeCell ref="B10:B14"/>
    <mergeCell ref="C10:C14"/>
    <mergeCell ref="E10:E14"/>
    <mergeCell ref="G10:G14"/>
    <mergeCell ref="H3:H4"/>
    <mergeCell ref="I3:N3"/>
    <mergeCell ref="A2:G2"/>
    <mergeCell ref="A3:A4"/>
    <mergeCell ref="B3:B4"/>
    <mergeCell ref="C3:C4"/>
    <mergeCell ref="D3:D4"/>
    <mergeCell ref="E3:E4"/>
    <mergeCell ref="F3:F4"/>
    <mergeCell ref="G3:G4"/>
    <mergeCell ref="F36:F37"/>
    <mergeCell ref="F38:F39"/>
    <mergeCell ref="G15:G24"/>
    <mergeCell ref="F18:F20"/>
    <mergeCell ref="A25:A28"/>
    <mergeCell ref="B25:B28"/>
    <mergeCell ref="C25:C28"/>
    <mergeCell ref="E25:E28"/>
    <mergeCell ref="G25:G28"/>
    <mergeCell ref="A15:A24"/>
    <mergeCell ref="B15:B24"/>
    <mergeCell ref="C15:C24"/>
    <mergeCell ref="E15:E24"/>
    <mergeCell ref="F15:F16"/>
    <mergeCell ref="H95:H98"/>
    <mergeCell ref="G5:G9"/>
    <mergeCell ref="E5:E9"/>
    <mergeCell ref="C5:C9"/>
    <mergeCell ref="B5:B9"/>
    <mergeCell ref="A5:A9"/>
    <mergeCell ref="F21:F22"/>
    <mergeCell ref="C29:C39"/>
    <mergeCell ref="B29:B39"/>
    <mergeCell ref="A29:A39"/>
    <mergeCell ref="A40:A104"/>
    <mergeCell ref="B40:B104"/>
    <mergeCell ref="C40:C104"/>
    <mergeCell ref="E40:E104"/>
    <mergeCell ref="D100:D101"/>
    <mergeCell ref="D103:D104"/>
    <mergeCell ref="D44:D99"/>
    <mergeCell ref="D40:D41"/>
    <mergeCell ref="D42:D43"/>
    <mergeCell ref="E29:E39"/>
    <mergeCell ref="G29:G39"/>
    <mergeCell ref="F30:F31"/>
    <mergeCell ref="F32:F33"/>
    <mergeCell ref="F34:F35"/>
    <mergeCell ref="J46:J51"/>
    <mergeCell ref="K46:K51"/>
    <mergeCell ref="L46:L51"/>
    <mergeCell ref="M46:M51"/>
    <mergeCell ref="N46:N51"/>
    <mergeCell ref="A105:A111"/>
    <mergeCell ref="B105:B111"/>
    <mergeCell ref="C105:C111"/>
    <mergeCell ref="E105:E111"/>
    <mergeCell ref="G105:G111"/>
    <mergeCell ref="F106:F107"/>
    <mergeCell ref="F108:F109"/>
    <mergeCell ref="F110:F111"/>
    <mergeCell ref="G40:G104"/>
    <mergeCell ref="F45:F99"/>
    <mergeCell ref="H46:H51"/>
    <mergeCell ref="I46:I98"/>
    <mergeCell ref="H52:H57"/>
    <mergeCell ref="H58:H65"/>
    <mergeCell ref="H66:H68"/>
    <mergeCell ref="H69:H84"/>
    <mergeCell ref="H85:H86"/>
    <mergeCell ref="H87:H88"/>
    <mergeCell ref="H89:H94"/>
    <mergeCell ref="J58:J65"/>
    <mergeCell ref="K58:K65"/>
    <mergeCell ref="L58:L65"/>
    <mergeCell ref="M58:M65"/>
    <mergeCell ref="N58:N65"/>
    <mergeCell ref="J52:J57"/>
    <mergeCell ref="K52:K57"/>
    <mergeCell ref="L52:L57"/>
    <mergeCell ref="M52:M57"/>
    <mergeCell ref="N52:N57"/>
    <mergeCell ref="J69:J84"/>
    <mergeCell ref="K69:K84"/>
    <mergeCell ref="L69:L84"/>
    <mergeCell ref="M69:M84"/>
    <mergeCell ref="N69:N84"/>
    <mergeCell ref="J66:J68"/>
    <mergeCell ref="K66:K68"/>
    <mergeCell ref="L66:L68"/>
    <mergeCell ref="M66:M68"/>
    <mergeCell ref="N66:N68"/>
    <mergeCell ref="J87:J88"/>
    <mergeCell ref="K87:K88"/>
    <mergeCell ref="L87:L88"/>
    <mergeCell ref="M87:M88"/>
    <mergeCell ref="N87:N88"/>
    <mergeCell ref="J85:J86"/>
    <mergeCell ref="K85:K86"/>
    <mergeCell ref="L85:L86"/>
    <mergeCell ref="M85:M86"/>
    <mergeCell ref="N85:N86"/>
    <mergeCell ref="J95:J98"/>
    <mergeCell ref="K95:K98"/>
    <mergeCell ref="L95:L98"/>
    <mergeCell ref="M95:M98"/>
    <mergeCell ref="N95:N98"/>
    <mergeCell ref="J89:J94"/>
    <mergeCell ref="K89:K94"/>
    <mergeCell ref="L89:L94"/>
    <mergeCell ref="M89:M94"/>
    <mergeCell ref="N89:N9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111"/>
  <sheetViews>
    <sheetView zoomScale="80" zoomScaleNormal="80" workbookViewId="0">
      <pane xSplit="2" ySplit="4" topLeftCell="G40" activePane="bottomRight" state="frozen"/>
      <selection pane="bottomRight" activeCell="J45" sqref="J45"/>
      <selection pane="bottomLeft" activeCell="A5" sqref="A5"/>
      <selection pane="topRight" activeCell="C1" sqref="C1"/>
    </sheetView>
  </sheetViews>
  <sheetFormatPr defaultColWidth="11.42578125" defaultRowHeight="12.7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customWidth="1"/>
    <col min="10"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c r="A1" s="51" t="s">
        <v>97</v>
      </c>
      <c r="B1" s="51"/>
      <c r="C1" s="51"/>
      <c r="D1" s="51"/>
      <c r="E1" s="51"/>
      <c r="F1" s="51"/>
      <c r="G1" s="44"/>
      <c r="H1" s="44"/>
      <c r="I1" s="45"/>
      <c r="J1" s="44"/>
      <c r="K1" s="44"/>
      <c r="L1" s="44"/>
      <c r="M1" s="44"/>
      <c r="N1" s="44"/>
    </row>
    <row r="2" spans="1:14" s="9" customFormat="1">
      <c r="A2" s="151" t="s">
        <v>362</v>
      </c>
      <c r="B2" s="151"/>
      <c r="C2" s="151"/>
      <c r="D2" s="151"/>
      <c r="E2" s="151"/>
      <c r="F2" s="151"/>
      <c r="G2" s="151"/>
      <c r="H2" s="44"/>
      <c r="I2" s="45"/>
      <c r="J2" s="44"/>
      <c r="K2" s="44"/>
      <c r="L2" s="44"/>
      <c r="M2" s="44"/>
      <c r="N2" s="44"/>
    </row>
    <row r="3" spans="1:14" s="54" customFormat="1" ht="30" customHeight="1">
      <c r="A3" s="160" t="s">
        <v>13</v>
      </c>
      <c r="B3" s="160" t="s">
        <v>128</v>
      </c>
      <c r="C3" s="160" t="s">
        <v>129</v>
      </c>
      <c r="D3" s="160" t="s">
        <v>130</v>
      </c>
      <c r="E3" s="160" t="s">
        <v>131</v>
      </c>
      <c r="F3" s="160" t="s">
        <v>132</v>
      </c>
      <c r="G3" s="160" t="s">
        <v>133</v>
      </c>
      <c r="H3" s="162" t="s">
        <v>327</v>
      </c>
      <c r="I3" s="157" t="s">
        <v>363</v>
      </c>
      <c r="J3" s="158"/>
      <c r="K3" s="158"/>
      <c r="L3" s="158"/>
      <c r="M3" s="158"/>
      <c r="N3" s="159"/>
    </row>
    <row r="4" spans="1:14" s="54" customFormat="1" ht="45" customHeight="1">
      <c r="A4" s="161"/>
      <c r="B4" s="161"/>
      <c r="C4" s="161"/>
      <c r="D4" s="161"/>
      <c r="E4" s="161"/>
      <c r="F4" s="161"/>
      <c r="G4" s="161"/>
      <c r="H4" s="163"/>
      <c r="I4" s="55" t="s">
        <v>141</v>
      </c>
      <c r="J4" s="55" t="s">
        <v>329</v>
      </c>
      <c r="K4" s="55" t="s">
        <v>143</v>
      </c>
      <c r="L4" s="56" t="s">
        <v>330</v>
      </c>
      <c r="M4" s="55" t="s">
        <v>331</v>
      </c>
      <c r="N4" s="56" t="s">
        <v>332</v>
      </c>
    </row>
    <row r="5" spans="1:14" s="37" customFormat="1" ht="25.5" hidden="1">
      <c r="A5" s="133">
        <f>'Plan de Acción 2022'!A5:A9</f>
        <v>1</v>
      </c>
      <c r="B5" s="133" t="str">
        <f>'Plan de Acción 2022'!B5:B9</f>
        <v>MODERNIZACIÓN TECNOLÓGICA Y TRANSFORMACIÓN DIGITAL</v>
      </c>
      <c r="C5" s="136"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6"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6"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c r="A6" s="134"/>
      <c r="B6" s="134"/>
      <c r="C6" s="137"/>
      <c r="D6" s="50" t="str">
        <f>'Plan de Acción 2022'!D6</f>
        <v>2. Fortalecer la transparencia y apertura de datos de la Rama Judicial</v>
      </c>
      <c r="E6" s="137"/>
      <c r="F6" s="30" t="str">
        <f>'Plan de Acción 2022'!F6</f>
        <v>B) Desarrollar, desplegar de forma escalonada y estabilizar el nuevo Sistema Integrado de Gestión Judicial, en el marco del expediente electrónico, los servicios ciudadanos digitales y la justicia en línea.</v>
      </c>
      <c r="G6" s="137"/>
      <c r="H6" s="25" t="str">
        <f>IF('Plan de Acción 2022'!H6="","",'Plan de Acción 2022'!H6)</f>
        <v/>
      </c>
      <c r="I6" s="46" t="str">
        <f>IF('Plan de Acción 2022'!Q6="","",'Plan de Acción 2022'!Q6)</f>
        <v/>
      </c>
      <c r="J6" s="33"/>
      <c r="K6" s="33"/>
      <c r="L6" s="33"/>
      <c r="M6" s="33"/>
      <c r="N6" s="33"/>
    </row>
    <row r="7" spans="1:14" ht="63.75" hidden="1">
      <c r="A7" s="134"/>
      <c r="B7" s="134"/>
      <c r="C7" s="137"/>
      <c r="D7" s="50" t="str">
        <f>'Plan de Acción 2022'!D7</f>
        <v>3. Mejorar el acceso a la justicia</v>
      </c>
      <c r="E7" s="137"/>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37"/>
      <c r="H7" s="25" t="str">
        <f>IF('Plan de Acción 2022'!H7="","",'Plan de Acción 2022'!H7)</f>
        <v/>
      </c>
      <c r="I7" s="46" t="str">
        <f>IF('Plan de Acción 2022'!Q7="","",'Plan de Acción 2022'!Q7)</f>
        <v/>
      </c>
      <c r="J7" s="33"/>
      <c r="K7" s="33"/>
      <c r="L7" s="33"/>
      <c r="M7" s="33"/>
      <c r="N7" s="33"/>
    </row>
    <row r="8" spans="1:14" ht="38.25" hidden="1">
      <c r="A8" s="134"/>
      <c r="B8" s="134"/>
      <c r="C8" s="137"/>
      <c r="D8" s="50" t="str">
        <f>'Plan de Acción 2022'!D8</f>
        <v>4. Fortalecer la autonomía e independencia judicial, administrativa y financiera de la Rama Judicial</v>
      </c>
      <c r="E8" s="137"/>
      <c r="F8" s="30" t="str">
        <f>'Plan de Acción 2022'!F8</f>
        <v>D) Desarrollar y fortalecer las habilidades y competencias digitales, promover la gestión del cambio, el uso y apropiación de las TIC, así como el plan de comunicaciones.</v>
      </c>
      <c r="G8" s="137"/>
      <c r="H8" s="25" t="str">
        <f>IF('Plan de Acción 2022'!H8="","",'Plan de Acción 2022'!H8)</f>
        <v/>
      </c>
      <c r="I8" s="46" t="str">
        <f>IF('Plan de Acción 2022'!Q8="","",'Plan de Acción 2022'!Q8)</f>
        <v/>
      </c>
      <c r="J8" s="33"/>
      <c r="K8" s="33"/>
      <c r="L8" s="33"/>
      <c r="M8" s="33"/>
      <c r="N8" s="33"/>
    </row>
    <row r="9" spans="1:14" ht="38.25" hidden="1">
      <c r="A9" s="135"/>
      <c r="B9" s="135"/>
      <c r="C9" s="138"/>
      <c r="D9" s="50" t="str">
        <f>'Plan de Acción 2022'!D9</f>
        <v>5. Atraer, desarrollar y mantener a los mejores servidores judiciales</v>
      </c>
      <c r="E9" s="138"/>
      <c r="F9" s="30" t="str">
        <f>'Plan de Acción 2022'!F9</f>
        <v>E) Impulsar el fortalecimiento institucional para la gestión estratégica de proyectos y procesos, así como para la gobernanza de la información y las TIC.</v>
      </c>
      <c r="G9" s="138"/>
      <c r="H9" s="25" t="str">
        <f>IF('Plan de Acción 2022'!H9="","",'Plan de Acción 2022'!H9)</f>
        <v/>
      </c>
      <c r="I9" s="46" t="str">
        <f>IF('Plan de Acción 2022'!Q9="","",'Plan de Acción 2022'!Q9)</f>
        <v/>
      </c>
      <c r="J9" s="33"/>
      <c r="K9" s="33"/>
      <c r="L9" s="33"/>
      <c r="M9" s="33"/>
      <c r="N9" s="33"/>
    </row>
    <row r="10" spans="1:14" ht="38.25" hidden="1" customHeight="1">
      <c r="A10" s="122">
        <f>'Plan de Acción 2022'!A10:A14</f>
        <v>2</v>
      </c>
      <c r="B10" s="122" t="str">
        <f>'Plan de Acción 2022'!B10:B14</f>
        <v>PILAR ESTRATÉGICO DE MODERNIZACIÓN DE LA INFRAESTRUCTURA JUDICIAL Y SEGURIDAD</v>
      </c>
      <c r="C10" s="106"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6"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19"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c r="A11" s="123"/>
      <c r="B11" s="123"/>
      <c r="C11" s="107"/>
      <c r="D11" s="47" t="str">
        <f>'Plan de Acción 2022'!D11</f>
        <v>Mejorar la efectividad de la Rama Judicial y disminuir la congestión</v>
      </c>
      <c r="E11" s="137"/>
      <c r="F11" s="30" t="str">
        <f>'Plan de Acción 2022'!F11</f>
        <v>B) Aumentar el porcentaje de sedes propias.</v>
      </c>
      <c r="G11" s="120"/>
      <c r="H11" s="25" t="str">
        <f>IF('Plan de Acción 2022'!H11="","",'Plan de Acción 2022'!H11)</f>
        <v/>
      </c>
      <c r="I11" s="46" t="str">
        <f>IF('Plan de Acción 2022'!Q11="","",'Plan de Acción 2022'!Q11)</f>
        <v/>
      </c>
      <c r="J11" s="33"/>
      <c r="K11" s="33"/>
      <c r="L11" s="33"/>
      <c r="M11" s="33"/>
      <c r="N11" s="33"/>
    </row>
    <row r="12" spans="1:14" ht="25.5" hidden="1">
      <c r="A12" s="123"/>
      <c r="B12" s="123"/>
      <c r="C12" s="107"/>
      <c r="D12" s="47" t="str">
        <f>'Plan de Acción 2022'!D12</f>
        <v>Atraer, desarrollar y mantener a los mejores servidores judiciales</v>
      </c>
      <c r="E12" s="137"/>
      <c r="F12" s="30" t="str">
        <f>'Plan de Acción 2022'!F12</f>
        <v>C) Aumentar el nivel de satisfacción de los prestadores y usuarios del servicio de justicia frente a la infraestructura.</v>
      </c>
      <c r="G12" s="120"/>
      <c r="H12" s="25" t="str">
        <f>IF('Plan de Acción 2022'!H12="","",'Plan de Acción 2022'!H12)</f>
        <v/>
      </c>
      <c r="I12" s="46" t="str">
        <f>IF('Plan de Acción 2022'!Q12="","",'Plan de Acción 2022'!Q12)</f>
        <v/>
      </c>
      <c r="J12" s="33"/>
      <c r="K12" s="33"/>
      <c r="L12" s="33"/>
      <c r="M12" s="33"/>
      <c r="N12" s="33"/>
    </row>
    <row r="13" spans="1:14" ht="42" hidden="1" customHeight="1">
      <c r="A13" s="123"/>
      <c r="B13" s="123"/>
      <c r="C13" s="107"/>
      <c r="D13" s="47" t="str">
        <f>'Plan de Acción 2022'!D13</f>
        <v>Fortalecer la autonomía e independencia judicial, administrativa y financiera de la Rama Judicial. Con la implementación</v>
      </c>
      <c r="E13" s="137"/>
      <c r="F13" s="30" t="str">
        <f>'Plan de Acción 2022'!F13</f>
        <v>D) Reducir la vulnerabilidad de los funcionarios o empleados judiciales que en desarrollo de sus funciones presenten riesgos para su seguridad personal, según previo estudio.</v>
      </c>
      <c r="G13" s="120"/>
      <c r="H13" s="25" t="str">
        <f>IF('Plan de Acción 2022'!H13="","",'Plan de Acción 2022'!H13)</f>
        <v/>
      </c>
      <c r="I13" s="46" t="str">
        <f>IF('Plan de Acción 2022'!Q13="","",'Plan de Acción 2022'!Q13)</f>
        <v/>
      </c>
      <c r="J13" s="33"/>
      <c r="K13" s="33"/>
      <c r="L13" s="33"/>
      <c r="M13" s="33"/>
      <c r="N13" s="33"/>
    </row>
    <row r="14" spans="1:14" ht="51" hidden="1">
      <c r="A14" s="124"/>
      <c r="B14" s="124"/>
      <c r="C14" s="108"/>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38"/>
      <c r="F14" s="30" t="str">
        <f>'Plan de Acción 2022'!F14</f>
        <v>E) Reducir la vulnerabilidad de la infraestructura física de la Rama Judicial.</v>
      </c>
      <c r="G14" s="121"/>
      <c r="H14" s="25" t="str">
        <f>IF('Plan de Acción 2022'!H14="","",'Plan de Acción 2022'!H14)</f>
        <v/>
      </c>
      <c r="I14" s="46" t="str">
        <f>IF('Plan de Acción 2022'!Q14="","",'Plan de Acción 2022'!Q14)</f>
        <v/>
      </c>
      <c r="J14" s="33"/>
      <c r="K14" s="33"/>
      <c r="L14" s="33"/>
      <c r="M14" s="33"/>
      <c r="N14" s="33"/>
    </row>
    <row r="15" spans="1:14" ht="12.75" hidden="1" customHeight="1">
      <c r="A15" s="122">
        <f>'Plan de Acción 2022'!A15:A24</f>
        <v>3</v>
      </c>
      <c r="B15" s="122" t="str">
        <f>'Plan de Acción 2022'!B15:B24</f>
        <v>PILAR ESTRATÉGICO DE CARRERA JUDICIAL, DESARROLLO DEL TALENTO HUMANO Y GESTIÓN DEL CONOCIMIENTO</v>
      </c>
      <c r="C15" s="106"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6"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48" t="str">
        <f>'Plan de Acción 2022'!F15</f>
        <v>a) Diseñar e implementar el proceso de gestión de conocimiento para la Rama Judicial.</v>
      </c>
      <c r="G15" s="106"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c r="A16" s="123"/>
      <c r="B16" s="123"/>
      <c r="C16" s="107"/>
      <c r="D16" s="47" t="str">
        <f>'Plan de Acción 2022'!D16</f>
        <v>Mejorar la efectividad de la Rama Judicial y disminuir la congestión</v>
      </c>
      <c r="E16" s="137"/>
      <c r="F16" s="150"/>
      <c r="G16" s="107"/>
      <c r="H16" s="25" t="str">
        <f>IF('Plan de Acción 2022'!H16="","",'Plan de Acción 2022'!H16)</f>
        <v/>
      </c>
      <c r="I16" s="46" t="str">
        <f>IF('Plan de Acción 2022'!Q16="","",'Plan de Acción 2022'!Q16)</f>
        <v/>
      </c>
      <c r="J16" s="33"/>
      <c r="K16" s="33"/>
      <c r="L16" s="33"/>
      <c r="M16" s="33"/>
      <c r="N16" s="33"/>
    </row>
    <row r="17" spans="1:14" ht="51" hidden="1" customHeight="1">
      <c r="A17" s="123"/>
      <c r="B17" s="123"/>
      <c r="C17" s="107"/>
      <c r="D17" s="47" t="str">
        <f>'Plan de Acción 2022'!D17</f>
        <v>Mejorar el acceso a la justicia</v>
      </c>
      <c r="E17" s="137"/>
      <c r="F17" s="30" t="str">
        <f>'Plan de Acción 2022'!F17</f>
        <v>b) Disponer de registros de elegibles vigentes con los mejores candidatos para la provisión de cargos de funcionarios y empleados para la Rama Judicial y fortalecer el sistema de ingreso a la carrera judicial.</v>
      </c>
      <c r="G17" s="107"/>
      <c r="H17" s="25" t="str">
        <f>IF('Plan de Acción 2022'!H17="","",'Plan de Acción 2022'!H17)</f>
        <v/>
      </c>
      <c r="I17" s="46" t="str">
        <f>IF('Plan de Acción 2022'!Q17="","",'Plan de Acción 2022'!Q17)</f>
        <v/>
      </c>
      <c r="J17" s="33"/>
      <c r="K17" s="33"/>
      <c r="L17" s="33"/>
      <c r="M17" s="33"/>
      <c r="N17" s="33"/>
    </row>
    <row r="18" spans="1:14" ht="25.5" hidden="1" customHeight="1">
      <c r="A18" s="123"/>
      <c r="B18" s="123"/>
      <c r="C18" s="107"/>
      <c r="D18" s="47" t="str">
        <f>'Plan de Acción 2022'!D18</f>
        <v>Fortalecer la autonomía e independencia judicial, administrativa y financiera de la Rama Judicial</v>
      </c>
      <c r="E18" s="137"/>
      <c r="F18" s="148" t="str">
        <f>'Plan de Acción 2022'!F18</f>
        <v>c) Aumentar las competencias de los servidores judiciales a partir de evaluación permanente de la gestión y fortalecer el sistema de evaluación y seguimiento,</v>
      </c>
      <c r="G18" s="107"/>
      <c r="H18" s="25" t="str">
        <f>IF('Plan de Acción 2022'!H18="","",'Plan de Acción 2022'!H18)</f>
        <v/>
      </c>
      <c r="I18" s="46" t="str">
        <f>IF('Plan de Acción 2022'!Q18="","",'Plan de Acción 2022'!Q18)</f>
        <v/>
      </c>
      <c r="J18" s="33"/>
      <c r="K18" s="33"/>
      <c r="L18" s="33"/>
      <c r="M18" s="33"/>
      <c r="N18" s="33"/>
    </row>
    <row r="19" spans="1:14" hidden="1">
      <c r="A19" s="123"/>
      <c r="B19" s="123"/>
      <c r="C19" s="107"/>
      <c r="D19" s="47" t="str">
        <f>'Plan de Acción 2022'!D19</f>
        <v>Fortalecer la transparencia y apertura de datos de la Rama Judicial</v>
      </c>
      <c r="E19" s="137"/>
      <c r="F19" s="149"/>
      <c r="G19" s="107"/>
      <c r="H19" s="25" t="str">
        <f>IF('Plan de Acción 2022'!H19="","",'Plan de Acción 2022'!H19)</f>
        <v/>
      </c>
      <c r="I19" s="46" t="str">
        <f>IF('Plan de Acción 2022'!Q19="","",'Plan de Acción 2022'!Q19)</f>
        <v/>
      </c>
      <c r="J19" s="33"/>
      <c r="K19" s="33"/>
      <c r="L19" s="33"/>
      <c r="M19" s="33"/>
      <c r="N19" s="33"/>
    </row>
    <row r="20" spans="1:14" ht="38.25" hidden="1">
      <c r="A20" s="123"/>
      <c r="B20" s="123"/>
      <c r="C20" s="107"/>
      <c r="D20" s="47" t="str">
        <f>'Plan de Acción 2022'!D20</f>
        <v>Poner a disposición de los servidores judiciales y usuarios de la Rama Judicial, los productos a partir de un proceso de gestión de conocimiento implementado</v>
      </c>
      <c r="E20" s="137"/>
      <c r="F20" s="150"/>
      <c r="G20" s="107"/>
      <c r="H20" s="25" t="str">
        <f>IF('Plan de Acción 2022'!H20="","",'Plan de Acción 2022'!H20)</f>
        <v/>
      </c>
      <c r="I20" s="46" t="str">
        <f>IF('Plan de Acción 2022'!Q20="","",'Plan de Acción 2022'!Q20)</f>
        <v/>
      </c>
      <c r="J20" s="33"/>
      <c r="K20" s="33"/>
      <c r="L20" s="33"/>
      <c r="M20" s="33"/>
      <c r="N20" s="33"/>
    </row>
    <row r="21" spans="1:14" ht="38.25" hidden="1" customHeight="1">
      <c r="A21" s="123"/>
      <c r="B21" s="123"/>
      <c r="C21" s="107"/>
      <c r="D21" s="47" t="str">
        <f>'Plan de Acción 2022'!D21</f>
        <v>Planta de personal permanente de la Rama Judicial con los servidores judiciales idóneos y competentes según el sistema de carrera judicial, para aumentar la cobertura al 100% de cargos en propiedad</v>
      </c>
      <c r="E21" s="137"/>
      <c r="F21" s="148"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07"/>
      <c r="H21" s="25" t="str">
        <f>IF('Plan de Acción 2022'!H21="","",'Plan de Acción 2022'!H21)</f>
        <v/>
      </c>
      <c r="I21" s="46" t="str">
        <f>IF('Plan de Acción 2022'!Q21="","",'Plan de Acción 2022'!Q21)</f>
        <v/>
      </c>
      <c r="J21" s="33"/>
      <c r="K21" s="33"/>
      <c r="L21" s="33"/>
      <c r="M21" s="33"/>
      <c r="N21" s="33"/>
    </row>
    <row r="22" spans="1:14" ht="25.5" hidden="1">
      <c r="A22" s="123"/>
      <c r="B22" s="123"/>
      <c r="C22" s="107"/>
      <c r="D22" s="47" t="str">
        <f>'Plan de Acción 2022'!D22</f>
        <v>Modelo integral de formación, investigación y proyección social y fortalecimiento de la Escuela Judicial Rodrigo Lara Bonilla</v>
      </c>
      <c r="E22" s="137"/>
      <c r="F22" s="150"/>
      <c r="G22" s="107"/>
      <c r="H22" s="25" t="str">
        <f>IF('Plan de Acción 2022'!H22="","",'Plan de Acción 2022'!H22)</f>
        <v/>
      </c>
      <c r="I22" s="46" t="str">
        <f>IF('Plan de Acción 2022'!Q22="","",'Plan de Acción 2022'!Q22)</f>
        <v/>
      </c>
      <c r="J22" s="33"/>
      <c r="K22" s="33"/>
      <c r="L22" s="33"/>
      <c r="M22" s="33"/>
      <c r="N22" s="33"/>
    </row>
    <row r="23" spans="1:14" ht="51" hidden="1">
      <c r="A23" s="123"/>
      <c r="B23" s="123"/>
      <c r="C23" s="107"/>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37"/>
      <c r="F23" s="30" t="str">
        <f>'Plan de Acción 2022'!F23</f>
        <v>e) Ampliar la participación de los servidores judiciales de la Rama Judicial en los programas de bienestar integral, prevención y control del riesgo laboral.</v>
      </c>
      <c r="G23" s="107"/>
      <c r="H23" s="25" t="str">
        <f>IF('Plan de Acción 2022'!H23="","",'Plan de Acción 2022'!H23)</f>
        <v/>
      </c>
      <c r="I23" s="46" t="str">
        <f>IF('Plan de Acción 2022'!Q23="","",'Plan de Acción 2022'!Q23)</f>
        <v/>
      </c>
      <c r="J23" s="33"/>
      <c r="K23" s="33"/>
      <c r="L23" s="33"/>
      <c r="M23" s="33"/>
      <c r="N23" s="33"/>
    </row>
    <row r="24" spans="1:14" ht="38.25" hidden="1">
      <c r="A24" s="124"/>
      <c r="B24" s="124"/>
      <c r="C24" s="108"/>
      <c r="D24" s="47" t="str">
        <f>'Plan de Acción 2022'!D24</f>
        <v>31.0476 servidores judiciales beneficiados en el país (5.826 funcionarios y 25.221 empleados), con actividades deportivas, recreativas, culturales, de prevención y control del riesgo laboral y condiciones de salud</v>
      </c>
      <c r="E24" s="138"/>
      <c r="F24" s="30" t="str">
        <f>'Plan de Acción 2022'!F24</f>
        <v>f) Mejorar las condiciones de acción y especialización la formación judicial y el fortalecimiento de la Escuela Judicial Rodrigo Lara Bonilla.</v>
      </c>
      <c r="G24" s="108"/>
      <c r="H24" s="25" t="str">
        <f>IF('Plan de Acción 2022'!H24="","",'Plan de Acción 2022'!H24)</f>
        <v/>
      </c>
      <c r="I24" s="46" t="str">
        <f>IF('Plan de Acción 2022'!Q24="","",'Plan de Acción 2022'!Q24)</f>
        <v/>
      </c>
      <c r="J24" s="33"/>
      <c r="K24" s="33"/>
      <c r="L24" s="33"/>
      <c r="M24" s="33"/>
      <c r="N24" s="33"/>
    </row>
    <row r="25" spans="1:14" ht="51" hidden="1" customHeight="1">
      <c r="A25" s="122">
        <f>'Plan de Acción 2022'!A25:A28</f>
        <v>4</v>
      </c>
      <c r="B25" s="122" t="str">
        <f>'Plan de Acción 2022'!B25:B28</f>
        <v>PILAR ESTRATÉGICO DE TRANSFORMACIÓN DE LA ARQUITECTURA ORGANIZACIONAL</v>
      </c>
      <c r="C25" s="106"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19"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6"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c r="A26" s="123"/>
      <c r="B26" s="123"/>
      <c r="C26" s="107"/>
      <c r="D26" s="47" t="str">
        <f>'Plan de Acción 2022'!D26</f>
        <v>Atraer, desarrollar y mantener a los mejores servidores judiciales</v>
      </c>
      <c r="E26" s="120"/>
      <c r="F26" s="30" t="str">
        <f>'Plan de Acción 2022'!F26</f>
        <v>b) Incrementar la calidad y cantidad de la información sobre la Rama Judicial, que permita generar propuestas para el mejoramiento de la administración de justicia.</v>
      </c>
      <c r="G26" s="107"/>
      <c r="H26" s="25" t="str">
        <f>IF('Plan de Acción 2022'!H26="","",'Plan de Acción 2022'!H26)</f>
        <v/>
      </c>
      <c r="I26" s="46" t="str">
        <f>IF('Plan de Acción 2022'!Q26="","",'Plan de Acción 2022'!Q26)</f>
        <v/>
      </c>
      <c r="J26" s="33"/>
      <c r="K26" s="33"/>
      <c r="L26" s="33"/>
      <c r="M26" s="33"/>
      <c r="N26" s="33"/>
    </row>
    <row r="27" spans="1:14" ht="102" hidden="1">
      <c r="A27" s="123"/>
      <c r="B27" s="123"/>
      <c r="C27" s="107"/>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0"/>
      <c r="F27" s="30" t="str">
        <f>'Plan de Acción 2022'!F27</f>
        <v>c) Disminuir los tiempos procesales por jurisdicción, especialidad y nivel de competencia.</v>
      </c>
      <c r="G27" s="107"/>
      <c r="H27" s="25" t="str">
        <f>IF('Plan de Acción 2022'!H27="","",'Plan de Acción 2022'!H27)</f>
        <v/>
      </c>
      <c r="I27" s="46" t="str">
        <f>IF('Plan de Acción 2022'!Q27="","",'Plan de Acción 2022'!Q27)</f>
        <v/>
      </c>
      <c r="J27" s="33"/>
      <c r="K27" s="33"/>
      <c r="L27" s="33"/>
      <c r="M27" s="33"/>
      <c r="N27" s="33"/>
    </row>
    <row r="28" spans="1:14" ht="63.75" hidden="1">
      <c r="A28" s="124"/>
      <c r="B28" s="124"/>
      <c r="C28" s="108"/>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1"/>
      <c r="F28" s="30" t="str">
        <f>'Plan de Acción 2022'!F28</f>
        <v>d) Disminuir la congestión a través del aumento de la cantidad promedio de egresos efectivos de procesos, por especialidad, subespecialidad y nivel de competencia.</v>
      </c>
      <c r="G28" s="108"/>
      <c r="H28" s="25" t="str">
        <f>IF('Plan de Acción 2022'!H28="","",'Plan de Acción 2022'!H28)</f>
        <v/>
      </c>
      <c r="I28" s="46" t="str">
        <f>IF('Plan de Acción 2022'!Q28="","",'Plan de Acción 2022'!Q28)</f>
        <v/>
      </c>
      <c r="J28" s="33"/>
      <c r="K28" s="33"/>
      <c r="L28" s="33"/>
      <c r="M28" s="33"/>
      <c r="N28" s="33"/>
    </row>
    <row r="29" spans="1:14" ht="12.75" hidden="1" customHeight="1">
      <c r="A29" s="122">
        <f>'Plan de Acción 2022'!A29:A39</f>
        <v>5</v>
      </c>
      <c r="B29" s="122" t="str">
        <f>'Plan de Acción 2022'!B29:B39</f>
        <v>PILAR ESTRATÉGICO DE JUSTICIA CERCANA AL CIUDADANO Y DE COMUNICACIÓN</v>
      </c>
      <c r="C29" s="119"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19"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6"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c r="A30" s="123"/>
      <c r="B30" s="123"/>
      <c r="C30" s="120"/>
      <c r="D30" s="47" t="str">
        <f>'Plan de Acción 2022'!D30</f>
        <v>Mejorar el acceso a la justicia</v>
      </c>
      <c r="E30" s="120"/>
      <c r="F30" s="148" t="str">
        <f>'Plan de Acción 2022'!F30</f>
        <v>b) Aumentar la cantidad de despachos judiciales y dependencias administrativas con información organizada y archivada mediante la aplicación de una metodología con lineamientos en gestión documental.</v>
      </c>
      <c r="G30" s="107"/>
      <c r="H30" s="25" t="str">
        <f>IF('Plan de Acción 2022'!H30="","",'Plan de Acción 2022'!H30)</f>
        <v/>
      </c>
      <c r="I30" s="46" t="str">
        <f>IF('Plan de Acción 2022'!Q30="","",'Plan de Acción 2022'!Q30)</f>
        <v/>
      </c>
      <c r="J30" s="33"/>
      <c r="K30" s="33"/>
      <c r="L30" s="33"/>
      <c r="M30" s="33"/>
      <c r="N30" s="33"/>
    </row>
    <row r="31" spans="1:14" ht="25.5" hidden="1">
      <c r="A31" s="123"/>
      <c r="B31" s="123"/>
      <c r="C31" s="120"/>
      <c r="D31" s="47" t="str">
        <f>'Plan de Acción 2022'!D31</f>
        <v>Fortalecer la autonomía e independencia judicial, administrativa y financiera de la Rama Judicial</v>
      </c>
      <c r="E31" s="120"/>
      <c r="F31" s="150"/>
      <c r="G31" s="107"/>
      <c r="H31" s="25" t="str">
        <f>IF('Plan de Acción 2022'!H31="","",'Plan de Acción 2022'!H31)</f>
        <v/>
      </c>
      <c r="I31" s="46" t="str">
        <f>IF('Plan de Acción 2022'!Q31="","",'Plan de Acción 2022'!Q31)</f>
        <v/>
      </c>
      <c r="J31" s="33"/>
      <c r="K31" s="33"/>
      <c r="L31" s="33"/>
      <c r="M31" s="33"/>
      <c r="N31" s="33"/>
    </row>
    <row r="32" spans="1:14" ht="12.75" hidden="1" customHeight="1">
      <c r="A32" s="123"/>
      <c r="B32" s="123"/>
      <c r="C32" s="120"/>
      <c r="D32" s="47" t="str">
        <f>'Plan de Acción 2022'!D32</f>
        <v>Mejorar la efectividad de la Rama Judicial y disminuir la congestión</v>
      </c>
      <c r="E32" s="120"/>
      <c r="F32" s="148"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07"/>
      <c r="H32" s="25" t="str">
        <f>IF('Plan de Acción 2022'!H32="","",'Plan de Acción 2022'!H32)</f>
        <v/>
      </c>
      <c r="I32" s="46" t="str">
        <f>IF('Plan de Acción 2022'!Q32="","",'Plan de Acción 2022'!Q32)</f>
        <v/>
      </c>
      <c r="J32" s="33"/>
      <c r="K32" s="33"/>
      <c r="L32" s="33"/>
      <c r="M32" s="33"/>
      <c r="N32" s="33"/>
    </row>
    <row r="33" spans="1:14" hidden="1">
      <c r="A33" s="123"/>
      <c r="B33" s="123"/>
      <c r="C33" s="120"/>
      <c r="D33" s="47" t="str">
        <f>'Plan de Acción 2022'!D33</f>
        <v>Atraer, desarrollar y mantener a los mejores servidores judiciales</v>
      </c>
      <c r="E33" s="120"/>
      <c r="F33" s="150"/>
      <c r="G33" s="107"/>
      <c r="H33" s="25" t="str">
        <f>IF('Plan de Acción 2022'!H33="","",'Plan de Acción 2022'!H33)</f>
        <v/>
      </c>
      <c r="I33" s="46" t="str">
        <f>IF('Plan de Acción 2022'!Q33="","",'Plan de Acción 2022'!Q33)</f>
        <v/>
      </c>
      <c r="J33" s="33"/>
      <c r="K33" s="33"/>
      <c r="L33" s="33"/>
      <c r="M33" s="33"/>
      <c r="N33" s="33"/>
    </row>
    <row r="34" spans="1:14" ht="38.25" hidden="1" customHeight="1">
      <c r="A34" s="123"/>
      <c r="B34" s="123"/>
      <c r="C34" s="120"/>
      <c r="D34" s="47" t="str">
        <f>'Plan de Acción 2022'!D34</f>
        <v>Mejorar los tiempos de respuesta en el servicio al usuario interno o externo al implementar metodologías para la gestión documental en la Rama Judicial</v>
      </c>
      <c r="E34" s="120"/>
      <c r="F34" s="148"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07"/>
      <c r="H34" s="25" t="str">
        <f>IF('Plan de Acción 2022'!H34="","",'Plan de Acción 2022'!H34)</f>
        <v/>
      </c>
      <c r="I34" s="46" t="str">
        <f>IF('Plan de Acción 2022'!Q34="","",'Plan de Acción 2022'!Q34)</f>
        <v/>
      </c>
      <c r="J34" s="33"/>
      <c r="K34" s="33"/>
      <c r="L34" s="33"/>
      <c r="M34" s="33"/>
      <c r="N34" s="33"/>
    </row>
    <row r="35" spans="1:14" ht="63.75" hidden="1">
      <c r="A35" s="123"/>
      <c r="B35" s="123"/>
      <c r="C35" s="120"/>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0"/>
      <c r="F35" s="150"/>
      <c r="G35" s="107"/>
      <c r="H35" s="25" t="str">
        <f>IF('Plan de Acción 2022'!H35="","",'Plan de Acción 2022'!H35)</f>
        <v/>
      </c>
      <c r="I35" s="46" t="str">
        <f>IF('Plan de Acción 2022'!Q35="","",'Plan de Acción 2022'!Q35)</f>
        <v/>
      </c>
      <c r="J35" s="33"/>
      <c r="K35" s="33"/>
      <c r="L35" s="33"/>
      <c r="M35" s="33"/>
      <c r="N35" s="33"/>
    </row>
    <row r="36" spans="1:14" ht="25.5" hidden="1" customHeight="1">
      <c r="A36" s="123"/>
      <c r="B36" s="123"/>
      <c r="C36" s="120"/>
      <c r="D36" s="47" t="str">
        <f>'Plan de Acción 2022'!D36</f>
        <v>Establecer sistemas ágiles y precisos de clasificación, búsqueda y acceso de jurisprudencia por parte del usuario</v>
      </c>
      <c r="E36" s="120"/>
      <c r="F36" s="148" t="str">
        <f>'Plan de Acción 2022'!F36</f>
        <v>e) Aumentar el número de folios y soportes digitalizados de tarjetas profesionales del Sistema de Información del Registro Nacional de Abogados y Auxiliares de la Justicia.</v>
      </c>
      <c r="G36" s="107"/>
      <c r="H36" s="25" t="str">
        <f>IF('Plan de Acción 2022'!H36="","",'Plan de Acción 2022'!H36)</f>
        <v/>
      </c>
      <c r="I36" s="46" t="str">
        <f>IF('Plan de Acción 2022'!Q36="","",'Plan de Acción 2022'!Q36)</f>
        <v/>
      </c>
      <c r="J36" s="33"/>
      <c r="K36" s="33"/>
      <c r="L36" s="33"/>
      <c r="M36" s="33"/>
      <c r="N36" s="33"/>
    </row>
    <row r="37" spans="1:14" ht="25.5" hidden="1">
      <c r="A37" s="123"/>
      <c r="B37" s="123"/>
      <c r="C37" s="120"/>
      <c r="D37" s="47" t="str">
        <f>'Plan de Acción 2022'!D37</f>
        <v>Fortalecer la consolidación, actualización y acceso a la información normativa y doctrinaria</v>
      </c>
      <c r="E37" s="120"/>
      <c r="F37" s="150"/>
      <c r="G37" s="107"/>
      <c r="H37" s="25" t="str">
        <f>IF('Plan de Acción 2022'!H37="","",'Plan de Acción 2022'!H37)</f>
        <v/>
      </c>
      <c r="I37" s="46" t="str">
        <f>IF('Plan de Acción 2022'!Q37="","",'Plan de Acción 2022'!Q37)</f>
        <v/>
      </c>
      <c r="J37" s="33"/>
      <c r="K37" s="33"/>
      <c r="L37" s="33"/>
      <c r="M37" s="33"/>
      <c r="N37" s="33"/>
    </row>
    <row r="38" spans="1:14" ht="38.25" hidden="1" customHeight="1">
      <c r="A38" s="123"/>
      <c r="B38" s="123"/>
      <c r="C38" s="120"/>
      <c r="D38" s="47" t="str">
        <f>'Plan de Acción 2022'!D38</f>
        <v>Controlar en tiempo real el ejercicio de la profesión de todos los Abogados del país mediante la presentación y validación de una tarjeta profesional con formato tecnológico</v>
      </c>
      <c r="E38" s="120"/>
      <c r="F38" s="148" t="str">
        <f>'Plan de Acción 2022'!F38</f>
        <v>f) Evaluar y acreditar el 100% de los futuros egresados en Derecho mediante la realización el Examen de Estado, como requisito para el ejercicio de la profesión conforme lo estipulado en la Ley 1905 de 2018.</v>
      </c>
      <c r="G38" s="107"/>
      <c r="H38" s="25" t="str">
        <f>IF('Plan de Acción 2022'!H38="","",'Plan de Acción 2022'!H38)</f>
        <v/>
      </c>
      <c r="I38" s="46" t="str">
        <f>IF('Plan de Acción 2022'!Q38="","",'Plan de Acción 2022'!Q38)</f>
        <v/>
      </c>
      <c r="J38" s="33"/>
      <c r="K38" s="33"/>
      <c r="L38" s="33"/>
      <c r="M38" s="33"/>
      <c r="N38" s="33"/>
    </row>
    <row r="39" spans="1:14" ht="25.5" hidden="1">
      <c r="A39" s="124"/>
      <c r="B39" s="124"/>
      <c r="C39" s="121"/>
      <c r="D39" s="47" t="str">
        <f>'Plan de Acción 2022'!D39</f>
        <v>Evaluar y acreditar los futuros abogados egresados mediante el Examen de Estado como requisito para ejercer su profesión</v>
      </c>
      <c r="E39" s="121"/>
      <c r="F39" s="150"/>
      <c r="G39" s="108"/>
      <c r="H39" s="25" t="str">
        <f>IF('Plan de Acción 2022'!H39="","",'Plan de Acción 2022'!H39)</f>
        <v/>
      </c>
      <c r="I39" s="46" t="str">
        <f>IF('Plan de Acción 2022'!Q39="","",'Plan de Acción 2022'!Q39)</f>
        <v/>
      </c>
      <c r="J39" s="33"/>
      <c r="K39" s="33"/>
      <c r="L39" s="33"/>
      <c r="M39" s="33"/>
      <c r="N39" s="33"/>
    </row>
    <row r="40" spans="1:14" ht="25.5" customHeight="1">
      <c r="A40" s="126">
        <f>'Plan de Acción 2022'!A40:A106</f>
        <v>6</v>
      </c>
      <c r="B40" s="152" t="str">
        <f>'Plan de Acción 2022'!B40:B106</f>
        <v>PILAR ESTRATÉGICO DE CALIDAD DE LA JUSTICIA</v>
      </c>
      <c r="C40" s="153"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3" t="str">
        <f>'Plan de Acción 2022'!D40</f>
        <v>Mejorar la efectividad de la Rama Judicial y disminuir la congestión</v>
      </c>
      <c r="E40" s="153"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28"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c r="A41" s="126"/>
      <c r="B41" s="152"/>
      <c r="C41" s="153"/>
      <c r="D41" s="153"/>
      <c r="E41" s="153"/>
      <c r="F41" s="30" t="str">
        <f>'Plan de Acción 2022'!F41</f>
        <v>b) Avanzar hacia el enfoque sistémico integral de la Rama Judicial, por medio de la armonización y coordinación de los esfuerzos de los distintos órganos que la integran.</v>
      </c>
      <c r="G41" s="128"/>
      <c r="H41" s="25" t="str">
        <f>IF('Plan de Acción 2022'!H41="","",'Plan de Acción 2022'!H41)</f>
        <v/>
      </c>
      <c r="I41" s="46" t="str">
        <f>IF('Plan de Acción 2022'!Q41="","",'Plan de Acción 2022'!Q41)</f>
        <v/>
      </c>
      <c r="J41" s="33"/>
      <c r="K41" s="33"/>
      <c r="L41" s="33"/>
      <c r="M41" s="33"/>
      <c r="N41" s="33"/>
    </row>
    <row r="42" spans="1:14" ht="25.5">
      <c r="A42" s="126"/>
      <c r="B42" s="152"/>
      <c r="C42" s="153"/>
      <c r="D42" s="153" t="str">
        <f>'Plan de Acción 2022'!D42</f>
        <v>Mejorar el acceso a la justicia</v>
      </c>
      <c r="E42" s="153"/>
      <c r="F42" s="30" t="str">
        <f>'Plan de Acción 2022'!F42</f>
        <v>c) Cumplir los requisitos de los usuarios de conformidad con la Constitución y la Ley.</v>
      </c>
      <c r="G42" s="128"/>
      <c r="H42" s="25" t="str">
        <f>IF('Plan de Acción 2022'!H42="","",'Plan de Acción 2022'!H42)</f>
        <v/>
      </c>
      <c r="I42" s="46" t="str">
        <f>IF('Plan de Acción 2022'!Q42="","",'Plan de Acción 2022'!Q42)</f>
        <v/>
      </c>
      <c r="J42" s="33"/>
      <c r="K42" s="33"/>
      <c r="L42" s="33"/>
      <c r="M42" s="33"/>
      <c r="N42" s="33"/>
    </row>
    <row r="43" spans="1:14" ht="63.75">
      <c r="A43" s="126"/>
      <c r="B43" s="152"/>
      <c r="C43" s="153"/>
      <c r="D43" s="153"/>
      <c r="E43" s="153"/>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28"/>
      <c r="H43" s="25" t="str">
        <f>IF('Plan de Acción 2022'!H43="","",'Plan de Acción 2022'!H43)</f>
        <v/>
      </c>
      <c r="I43" s="46" t="str">
        <f>IF('Plan de Acción 2022'!Q43="","",'Plan de Acción 2022'!Q43)</f>
        <v/>
      </c>
      <c r="J43" s="33"/>
      <c r="K43" s="33"/>
      <c r="L43" s="33"/>
      <c r="M43" s="33"/>
      <c r="N43" s="33"/>
    </row>
    <row r="44" spans="1:14" ht="38.25">
      <c r="A44" s="126"/>
      <c r="B44" s="152"/>
      <c r="C44" s="153"/>
      <c r="D44" s="119" t="str">
        <f>'Plan de Acción 2022'!D44</f>
        <v>Fortalecer la transparencia y apertura de datos de la Rama Judicial</v>
      </c>
      <c r="E44" s="153"/>
      <c r="F44" s="30" t="str">
        <f>'Plan de Acción 2022'!F44</f>
        <v>e) Fomentar la cultura organizacional de calidad, control y medio ambiente, orientada a la responsabilidad social y ética del servidor judicial.</v>
      </c>
      <c r="G44" s="128"/>
      <c r="H44" s="25" t="str">
        <f>IF('Plan de Acción 2022'!H44="","",'Plan de Acción 2022'!H44)</f>
        <v/>
      </c>
      <c r="I44" s="46" t="str">
        <f>IF('Plan de Acción 2022'!Q44="","",'Plan de Acción 2022'!Q44)</f>
        <v/>
      </c>
      <c r="J44" s="33"/>
      <c r="K44" s="33"/>
      <c r="L44" s="33"/>
      <c r="M44" s="33"/>
      <c r="N44" s="33"/>
    </row>
    <row r="45" spans="1:14" ht="50.25" customHeight="1">
      <c r="A45" s="126"/>
      <c r="B45" s="152"/>
      <c r="C45" s="153"/>
      <c r="D45" s="120"/>
      <c r="E45" s="153"/>
      <c r="F45" s="154" t="str">
        <f>'Plan de Acción 2022'!F45</f>
        <v>f) Mejorar continuamente el Sistema Integrado de Gestión y Control de la Calidad y del Medio Ambiente “SIGCMA”.</v>
      </c>
      <c r="G45" s="128"/>
      <c r="H45" s="46" t="str">
        <f>IF('Plan de Acción 2022'!H45="","",'Plan de Acción 2022'!H45)</f>
        <v>PROGRAMA ANUAL DE AUDITORÍA 2022</v>
      </c>
      <c r="I45" s="46" t="str">
        <f>IF('Plan de Acción 2022'!Q45="","",'Plan de Acción 2022'!Q45)</f>
        <v>Programa Anual de Auditoría 2022 socializado y aprobado</v>
      </c>
      <c r="J45" s="46"/>
      <c r="K45" s="46"/>
      <c r="L45" s="46"/>
      <c r="M45" s="46"/>
      <c r="N45" s="46"/>
    </row>
    <row r="46" spans="1:14" ht="25.5" customHeight="1">
      <c r="A46" s="126"/>
      <c r="B46" s="152"/>
      <c r="C46" s="153"/>
      <c r="D46" s="120"/>
      <c r="E46" s="153"/>
      <c r="F46" s="155"/>
      <c r="G46" s="128"/>
      <c r="H46" s="122" t="str">
        <f>IF('Plan de Acción 2022'!H46="","",'Plan de Acción 2022'!H46)</f>
        <v>ROL EVALUACIÓN Y SEGUIMIENTO
AUDITORÍAS DE GESTIÓN - NIVEL NACIONAL</v>
      </c>
      <c r="I46" s="122" t="str">
        <f>IF('Plan de Acción 2022'!Q46="","",'Plan de Acción 2022'!Q46)</f>
        <v>Informe trimestral de avance el PAA</v>
      </c>
      <c r="J46" s="122"/>
      <c r="K46" s="122"/>
      <c r="L46" s="122"/>
      <c r="M46" s="122"/>
      <c r="N46" s="122"/>
    </row>
    <row r="47" spans="1:14">
      <c r="A47" s="126"/>
      <c r="B47" s="152"/>
      <c r="C47" s="153"/>
      <c r="D47" s="120"/>
      <c r="E47" s="153"/>
      <c r="F47" s="155"/>
      <c r="G47" s="128"/>
      <c r="H47" s="123"/>
      <c r="I47" s="123"/>
      <c r="J47" s="123"/>
      <c r="K47" s="123"/>
      <c r="L47" s="123"/>
      <c r="M47" s="123"/>
      <c r="N47" s="123"/>
    </row>
    <row r="48" spans="1:14">
      <c r="A48" s="126"/>
      <c r="B48" s="152"/>
      <c r="C48" s="153"/>
      <c r="D48" s="120"/>
      <c r="E48" s="153"/>
      <c r="F48" s="155"/>
      <c r="G48" s="128"/>
      <c r="H48" s="123"/>
      <c r="I48" s="123"/>
      <c r="J48" s="123"/>
      <c r="K48" s="123"/>
      <c r="L48" s="123"/>
      <c r="M48" s="123"/>
      <c r="N48" s="123"/>
    </row>
    <row r="49" spans="1:14">
      <c r="A49" s="126"/>
      <c r="B49" s="152"/>
      <c r="C49" s="153"/>
      <c r="D49" s="120"/>
      <c r="E49" s="153"/>
      <c r="F49" s="155"/>
      <c r="G49" s="128"/>
      <c r="H49" s="123"/>
      <c r="I49" s="123"/>
      <c r="J49" s="123"/>
      <c r="K49" s="123"/>
      <c r="L49" s="123"/>
      <c r="M49" s="123"/>
      <c r="N49" s="123"/>
    </row>
    <row r="50" spans="1:14">
      <c r="A50" s="126"/>
      <c r="B50" s="152"/>
      <c r="C50" s="153"/>
      <c r="D50" s="120"/>
      <c r="E50" s="153"/>
      <c r="F50" s="155"/>
      <c r="G50" s="128"/>
      <c r="H50" s="123"/>
      <c r="I50" s="123"/>
      <c r="J50" s="123"/>
      <c r="K50" s="123"/>
      <c r="L50" s="123"/>
      <c r="M50" s="123"/>
      <c r="N50" s="123"/>
    </row>
    <row r="51" spans="1:14">
      <c r="A51" s="126"/>
      <c r="B51" s="152"/>
      <c r="C51" s="153"/>
      <c r="D51" s="120"/>
      <c r="E51" s="153"/>
      <c r="F51" s="155"/>
      <c r="G51" s="128"/>
      <c r="H51" s="124"/>
      <c r="I51" s="123"/>
      <c r="J51" s="124"/>
      <c r="K51" s="124"/>
      <c r="L51" s="124"/>
      <c r="M51" s="124"/>
      <c r="N51" s="124"/>
    </row>
    <row r="52" spans="1:14" ht="25.5" customHeight="1">
      <c r="A52" s="126"/>
      <c r="B52" s="152"/>
      <c r="C52" s="153"/>
      <c r="D52" s="120"/>
      <c r="E52" s="153"/>
      <c r="F52" s="155"/>
      <c r="G52" s="128"/>
      <c r="H52" s="122" t="str">
        <f>IF('Plan de Acción 2022'!H55="","",'Plan de Acción 2022'!H55)</f>
        <v>ROL EVALUACIÓN Y SEGUIMIENTO
AUDITORÍAS DE GESTIÓN - NIVEL CENTRAL</v>
      </c>
      <c r="I52" s="123"/>
      <c r="J52" s="122"/>
      <c r="K52" s="122"/>
      <c r="L52" s="122"/>
      <c r="M52" s="122"/>
      <c r="N52" s="122"/>
    </row>
    <row r="53" spans="1:14">
      <c r="A53" s="126"/>
      <c r="B53" s="152"/>
      <c r="C53" s="153"/>
      <c r="D53" s="120"/>
      <c r="E53" s="153"/>
      <c r="F53" s="155"/>
      <c r="G53" s="128"/>
      <c r="H53" s="123"/>
      <c r="I53" s="123"/>
      <c r="J53" s="123"/>
      <c r="K53" s="123"/>
      <c r="L53" s="123"/>
      <c r="M53" s="123"/>
      <c r="N53" s="123"/>
    </row>
    <row r="54" spans="1:14">
      <c r="A54" s="126"/>
      <c r="B54" s="152"/>
      <c r="C54" s="153"/>
      <c r="D54" s="120"/>
      <c r="E54" s="153"/>
      <c r="F54" s="155"/>
      <c r="G54" s="128"/>
      <c r="H54" s="123"/>
      <c r="I54" s="123"/>
      <c r="J54" s="123"/>
      <c r="K54" s="123"/>
      <c r="L54" s="123"/>
      <c r="M54" s="123"/>
      <c r="N54" s="123"/>
    </row>
    <row r="55" spans="1:14">
      <c r="A55" s="126"/>
      <c r="B55" s="152"/>
      <c r="C55" s="153"/>
      <c r="D55" s="120"/>
      <c r="E55" s="153"/>
      <c r="F55" s="155"/>
      <c r="G55" s="128"/>
      <c r="H55" s="123"/>
      <c r="I55" s="123"/>
      <c r="J55" s="123"/>
      <c r="K55" s="123"/>
      <c r="L55" s="123"/>
      <c r="M55" s="123"/>
      <c r="N55" s="123"/>
    </row>
    <row r="56" spans="1:14">
      <c r="A56" s="126"/>
      <c r="B56" s="152"/>
      <c r="C56" s="153"/>
      <c r="D56" s="120"/>
      <c r="E56" s="153"/>
      <c r="F56" s="155"/>
      <c r="G56" s="128"/>
      <c r="H56" s="123"/>
      <c r="I56" s="123"/>
      <c r="J56" s="123"/>
      <c r="K56" s="123"/>
      <c r="L56" s="123"/>
      <c r="M56" s="123"/>
      <c r="N56" s="123"/>
    </row>
    <row r="57" spans="1:14">
      <c r="A57" s="126"/>
      <c r="B57" s="152"/>
      <c r="C57" s="153"/>
      <c r="D57" s="120"/>
      <c r="E57" s="153"/>
      <c r="F57" s="155"/>
      <c r="G57" s="128"/>
      <c r="H57" s="124"/>
      <c r="I57" s="123"/>
      <c r="J57" s="124"/>
      <c r="K57" s="124"/>
      <c r="L57" s="124"/>
      <c r="M57" s="124"/>
      <c r="N57" s="124"/>
    </row>
    <row r="58" spans="1:14" ht="25.5" customHeight="1">
      <c r="A58" s="126"/>
      <c r="B58" s="152"/>
      <c r="C58" s="153"/>
      <c r="D58" s="120"/>
      <c r="E58" s="153"/>
      <c r="F58" s="155"/>
      <c r="G58" s="128"/>
      <c r="H58" s="122" t="str">
        <f>IF('Plan de Acción 2022'!H63="","",'Plan de Acción 2022'!H63)</f>
        <v>ROL EVALUACIÓN Y SEGUIMIENTO
AUDITORÍAS DE GESTIÓN - NIVEL SECCIONAL</v>
      </c>
      <c r="I58" s="123"/>
      <c r="J58" s="122"/>
      <c r="K58" s="122"/>
      <c r="L58" s="122"/>
      <c r="M58" s="122"/>
      <c r="N58" s="122"/>
    </row>
    <row r="59" spans="1:14">
      <c r="A59" s="126"/>
      <c r="B59" s="152"/>
      <c r="C59" s="153"/>
      <c r="D59" s="120"/>
      <c r="E59" s="153"/>
      <c r="F59" s="155"/>
      <c r="G59" s="128"/>
      <c r="H59" s="123"/>
      <c r="I59" s="123"/>
      <c r="J59" s="123"/>
      <c r="K59" s="123"/>
      <c r="L59" s="123"/>
      <c r="M59" s="123"/>
      <c r="N59" s="123"/>
    </row>
    <row r="60" spans="1:14">
      <c r="A60" s="126"/>
      <c r="B60" s="152"/>
      <c r="C60" s="153"/>
      <c r="D60" s="120"/>
      <c r="E60" s="153"/>
      <c r="F60" s="155"/>
      <c r="G60" s="128"/>
      <c r="H60" s="123"/>
      <c r="I60" s="123"/>
      <c r="J60" s="123"/>
      <c r="K60" s="123"/>
      <c r="L60" s="123"/>
      <c r="M60" s="123"/>
      <c r="N60" s="123"/>
    </row>
    <row r="61" spans="1:14">
      <c r="A61" s="126"/>
      <c r="B61" s="152"/>
      <c r="C61" s="153"/>
      <c r="D61" s="120"/>
      <c r="E61" s="153"/>
      <c r="F61" s="155"/>
      <c r="G61" s="128"/>
      <c r="H61" s="123"/>
      <c r="I61" s="123"/>
      <c r="J61" s="123"/>
      <c r="K61" s="123"/>
      <c r="L61" s="123"/>
      <c r="M61" s="123"/>
      <c r="N61" s="123"/>
    </row>
    <row r="62" spans="1:14">
      <c r="A62" s="126"/>
      <c r="B62" s="152"/>
      <c r="C62" s="153"/>
      <c r="D62" s="120"/>
      <c r="E62" s="153"/>
      <c r="F62" s="155"/>
      <c r="G62" s="128"/>
      <c r="H62" s="123"/>
      <c r="I62" s="123"/>
      <c r="J62" s="123"/>
      <c r="K62" s="123"/>
      <c r="L62" s="123"/>
      <c r="M62" s="123"/>
      <c r="N62" s="123"/>
    </row>
    <row r="63" spans="1:14">
      <c r="A63" s="126"/>
      <c r="B63" s="152"/>
      <c r="C63" s="153"/>
      <c r="D63" s="120"/>
      <c r="E63" s="153"/>
      <c r="F63" s="155"/>
      <c r="G63" s="128"/>
      <c r="H63" s="123"/>
      <c r="I63" s="123"/>
      <c r="J63" s="123"/>
      <c r="K63" s="123"/>
      <c r="L63" s="123"/>
      <c r="M63" s="123"/>
      <c r="N63" s="123"/>
    </row>
    <row r="64" spans="1:14">
      <c r="A64" s="126"/>
      <c r="B64" s="152"/>
      <c r="C64" s="153"/>
      <c r="D64" s="120"/>
      <c r="E64" s="153"/>
      <c r="F64" s="155"/>
      <c r="G64" s="128"/>
      <c r="H64" s="123"/>
      <c r="I64" s="123"/>
      <c r="J64" s="123"/>
      <c r="K64" s="123"/>
      <c r="L64" s="123"/>
      <c r="M64" s="123"/>
      <c r="N64" s="123"/>
    </row>
    <row r="65" spans="1:14">
      <c r="A65" s="126"/>
      <c r="B65" s="152"/>
      <c r="C65" s="153"/>
      <c r="D65" s="120"/>
      <c r="E65" s="153"/>
      <c r="F65" s="155"/>
      <c r="G65" s="128"/>
      <c r="H65" s="124"/>
      <c r="I65" s="123"/>
      <c r="J65" s="124"/>
      <c r="K65" s="124"/>
      <c r="L65" s="124"/>
      <c r="M65" s="124"/>
      <c r="N65" s="124"/>
    </row>
    <row r="66" spans="1:14" ht="25.5" customHeight="1">
      <c r="A66" s="126"/>
      <c r="B66" s="152"/>
      <c r="C66" s="153"/>
      <c r="D66" s="120"/>
      <c r="E66" s="153"/>
      <c r="F66" s="155"/>
      <c r="G66" s="128"/>
      <c r="H66" s="122" t="str">
        <f>IF('Plan de Acción 2022'!H66="","",'Plan de Acción 2022'!H66)</f>
        <v>ROL EVALUACIÓN Y SEGUIMIENTO
AUDITORÍAS ESPECIALES</v>
      </c>
      <c r="I66" s="123"/>
      <c r="J66" s="122"/>
      <c r="K66" s="122"/>
      <c r="L66" s="122"/>
      <c r="M66" s="122"/>
      <c r="N66" s="122"/>
    </row>
    <row r="67" spans="1:14">
      <c r="A67" s="126"/>
      <c r="B67" s="152"/>
      <c r="C67" s="153"/>
      <c r="D67" s="120"/>
      <c r="E67" s="153"/>
      <c r="F67" s="155"/>
      <c r="G67" s="128"/>
      <c r="H67" s="123"/>
      <c r="I67" s="123"/>
      <c r="J67" s="123"/>
      <c r="K67" s="123"/>
      <c r="L67" s="123"/>
      <c r="M67" s="123"/>
      <c r="N67" s="123"/>
    </row>
    <row r="68" spans="1:14">
      <c r="A68" s="126"/>
      <c r="B68" s="152"/>
      <c r="C68" s="153"/>
      <c r="D68" s="120"/>
      <c r="E68" s="153"/>
      <c r="F68" s="155"/>
      <c r="G68" s="128"/>
      <c r="H68" s="124"/>
      <c r="I68" s="123"/>
      <c r="J68" s="124"/>
      <c r="K68" s="124"/>
      <c r="L68" s="124"/>
      <c r="M68" s="124"/>
      <c r="N68" s="124"/>
    </row>
    <row r="69" spans="1:14" ht="25.5" customHeight="1">
      <c r="A69" s="126"/>
      <c r="B69" s="152"/>
      <c r="C69" s="153"/>
      <c r="D69" s="120"/>
      <c r="E69" s="153"/>
      <c r="F69" s="155"/>
      <c r="G69" s="128"/>
      <c r="H69" s="122" t="str">
        <f>IF('Plan de Acción 2022'!H68="","",'Plan de Acción 2022'!H68)</f>
        <v>ROL EVALUACIÓN Y SEGUIMIENTO
INFORMES</v>
      </c>
      <c r="I69" s="123"/>
      <c r="J69" s="122"/>
      <c r="K69" s="122"/>
      <c r="L69" s="122"/>
      <c r="M69" s="122"/>
      <c r="N69" s="122"/>
    </row>
    <row r="70" spans="1:14">
      <c r="A70" s="126"/>
      <c r="B70" s="152"/>
      <c r="C70" s="153"/>
      <c r="D70" s="120"/>
      <c r="E70" s="153"/>
      <c r="F70" s="155"/>
      <c r="G70" s="128"/>
      <c r="H70" s="123"/>
      <c r="I70" s="123"/>
      <c r="J70" s="123"/>
      <c r="K70" s="123"/>
      <c r="L70" s="123"/>
      <c r="M70" s="123"/>
      <c r="N70" s="123"/>
    </row>
    <row r="71" spans="1:14">
      <c r="A71" s="126"/>
      <c r="B71" s="152"/>
      <c r="C71" s="153"/>
      <c r="D71" s="120"/>
      <c r="E71" s="153"/>
      <c r="F71" s="155"/>
      <c r="G71" s="128"/>
      <c r="H71" s="123"/>
      <c r="I71" s="123"/>
      <c r="J71" s="123"/>
      <c r="K71" s="123"/>
      <c r="L71" s="123"/>
      <c r="M71" s="123"/>
      <c r="N71" s="123"/>
    </row>
    <row r="72" spans="1:14">
      <c r="A72" s="126"/>
      <c r="B72" s="152"/>
      <c r="C72" s="153"/>
      <c r="D72" s="120"/>
      <c r="E72" s="153"/>
      <c r="F72" s="155"/>
      <c r="G72" s="128"/>
      <c r="H72" s="123"/>
      <c r="I72" s="123"/>
      <c r="J72" s="123"/>
      <c r="K72" s="123"/>
      <c r="L72" s="123"/>
      <c r="M72" s="123"/>
      <c r="N72" s="123"/>
    </row>
    <row r="73" spans="1:14">
      <c r="A73" s="126"/>
      <c r="B73" s="152"/>
      <c r="C73" s="153"/>
      <c r="D73" s="120"/>
      <c r="E73" s="153"/>
      <c r="F73" s="155"/>
      <c r="G73" s="128"/>
      <c r="H73" s="123"/>
      <c r="I73" s="123"/>
      <c r="J73" s="123"/>
      <c r="K73" s="123"/>
      <c r="L73" s="123"/>
      <c r="M73" s="123"/>
      <c r="N73" s="123"/>
    </row>
    <row r="74" spans="1:14">
      <c r="A74" s="126"/>
      <c r="B74" s="152"/>
      <c r="C74" s="153"/>
      <c r="D74" s="120"/>
      <c r="E74" s="153"/>
      <c r="F74" s="155"/>
      <c r="G74" s="128"/>
      <c r="H74" s="123"/>
      <c r="I74" s="123"/>
      <c r="J74" s="123"/>
      <c r="K74" s="123"/>
      <c r="L74" s="123"/>
      <c r="M74" s="123"/>
      <c r="N74" s="123"/>
    </row>
    <row r="75" spans="1:14">
      <c r="A75" s="126"/>
      <c r="B75" s="152"/>
      <c r="C75" s="153"/>
      <c r="D75" s="120"/>
      <c r="E75" s="153"/>
      <c r="F75" s="155"/>
      <c r="G75" s="128"/>
      <c r="H75" s="123"/>
      <c r="I75" s="123"/>
      <c r="J75" s="123"/>
      <c r="K75" s="123"/>
      <c r="L75" s="123"/>
      <c r="M75" s="123"/>
      <c r="N75" s="123"/>
    </row>
    <row r="76" spans="1:14">
      <c r="A76" s="126"/>
      <c r="B76" s="152"/>
      <c r="C76" s="153"/>
      <c r="D76" s="120"/>
      <c r="E76" s="153"/>
      <c r="F76" s="155"/>
      <c r="G76" s="128"/>
      <c r="H76" s="123"/>
      <c r="I76" s="123"/>
      <c r="J76" s="123"/>
      <c r="K76" s="123"/>
      <c r="L76" s="123"/>
      <c r="M76" s="123"/>
      <c r="N76" s="123"/>
    </row>
    <row r="77" spans="1:14">
      <c r="A77" s="126"/>
      <c r="B77" s="152"/>
      <c r="C77" s="153"/>
      <c r="D77" s="120"/>
      <c r="E77" s="153"/>
      <c r="F77" s="155"/>
      <c r="G77" s="128"/>
      <c r="H77" s="123"/>
      <c r="I77" s="123"/>
      <c r="J77" s="123"/>
      <c r="K77" s="123"/>
      <c r="L77" s="123"/>
      <c r="M77" s="123"/>
      <c r="N77" s="123"/>
    </row>
    <row r="78" spans="1:14">
      <c r="A78" s="126"/>
      <c r="B78" s="152"/>
      <c r="C78" s="153"/>
      <c r="D78" s="120"/>
      <c r="E78" s="153"/>
      <c r="F78" s="155"/>
      <c r="G78" s="128"/>
      <c r="H78" s="123"/>
      <c r="I78" s="123"/>
      <c r="J78" s="123"/>
      <c r="K78" s="123"/>
      <c r="L78" s="123"/>
      <c r="M78" s="123"/>
      <c r="N78" s="123"/>
    </row>
    <row r="79" spans="1:14">
      <c r="A79" s="126"/>
      <c r="B79" s="152"/>
      <c r="C79" s="153"/>
      <c r="D79" s="120"/>
      <c r="E79" s="153"/>
      <c r="F79" s="155"/>
      <c r="G79" s="128"/>
      <c r="H79" s="123"/>
      <c r="I79" s="123"/>
      <c r="J79" s="123"/>
      <c r="K79" s="123"/>
      <c r="L79" s="123"/>
      <c r="M79" s="123"/>
      <c r="N79" s="123"/>
    </row>
    <row r="80" spans="1:14">
      <c r="A80" s="126"/>
      <c r="B80" s="152"/>
      <c r="C80" s="153"/>
      <c r="D80" s="120"/>
      <c r="E80" s="153"/>
      <c r="F80" s="155"/>
      <c r="G80" s="128"/>
      <c r="H80" s="123"/>
      <c r="I80" s="123"/>
      <c r="J80" s="123"/>
      <c r="K80" s="123"/>
      <c r="L80" s="123"/>
      <c r="M80" s="123"/>
      <c r="N80" s="123"/>
    </row>
    <row r="81" spans="1:14">
      <c r="A81" s="126"/>
      <c r="B81" s="152"/>
      <c r="C81" s="153"/>
      <c r="D81" s="120"/>
      <c r="E81" s="153"/>
      <c r="F81" s="155"/>
      <c r="G81" s="128"/>
      <c r="H81" s="123"/>
      <c r="I81" s="123"/>
      <c r="J81" s="123"/>
      <c r="K81" s="123"/>
      <c r="L81" s="123"/>
      <c r="M81" s="123"/>
      <c r="N81" s="123"/>
    </row>
    <row r="82" spans="1:14">
      <c r="A82" s="126"/>
      <c r="B82" s="152"/>
      <c r="C82" s="153"/>
      <c r="D82" s="120"/>
      <c r="E82" s="153"/>
      <c r="F82" s="155"/>
      <c r="G82" s="128"/>
      <c r="H82" s="123"/>
      <c r="I82" s="123"/>
      <c r="J82" s="123"/>
      <c r="K82" s="123"/>
      <c r="L82" s="123"/>
      <c r="M82" s="123"/>
      <c r="N82" s="123"/>
    </row>
    <row r="83" spans="1:14">
      <c r="A83" s="126"/>
      <c r="B83" s="152"/>
      <c r="C83" s="153"/>
      <c r="D83" s="120"/>
      <c r="E83" s="153"/>
      <c r="F83" s="155"/>
      <c r="G83" s="128"/>
      <c r="H83" s="123"/>
      <c r="I83" s="123"/>
      <c r="J83" s="123"/>
      <c r="K83" s="123"/>
      <c r="L83" s="123"/>
      <c r="M83" s="123"/>
      <c r="N83" s="123"/>
    </row>
    <row r="84" spans="1:14">
      <c r="A84" s="126"/>
      <c r="B84" s="152"/>
      <c r="C84" s="153"/>
      <c r="D84" s="120"/>
      <c r="E84" s="153"/>
      <c r="F84" s="155"/>
      <c r="G84" s="128"/>
      <c r="H84" s="124"/>
      <c r="I84" s="123"/>
      <c r="J84" s="124"/>
      <c r="K84" s="124"/>
      <c r="L84" s="124"/>
      <c r="M84" s="124"/>
      <c r="N84" s="124"/>
    </row>
    <row r="85" spans="1:14">
      <c r="A85" s="126"/>
      <c r="B85" s="152"/>
      <c r="C85" s="153"/>
      <c r="D85" s="120"/>
      <c r="E85" s="153"/>
      <c r="F85" s="155"/>
      <c r="G85" s="128"/>
      <c r="H85" s="122" t="str">
        <f>IF('Plan de Acción 2022'!H85="","",'Plan de Acción 2022'!H85)</f>
        <v>ROL EVALUACIÓN DE LA GESTIÓN DEL RIESGO</v>
      </c>
      <c r="I85" s="123"/>
      <c r="J85" s="122"/>
      <c r="K85" s="122"/>
      <c r="L85" s="122"/>
      <c r="M85" s="122"/>
      <c r="N85" s="122"/>
    </row>
    <row r="86" spans="1:14">
      <c r="A86" s="126"/>
      <c r="B86" s="152"/>
      <c r="C86" s="153"/>
      <c r="D86" s="120"/>
      <c r="E86" s="153"/>
      <c r="F86" s="155"/>
      <c r="G86" s="128"/>
      <c r="H86" s="124"/>
      <c r="I86" s="123"/>
      <c r="J86" s="124"/>
      <c r="K86" s="124"/>
      <c r="L86" s="124"/>
      <c r="M86" s="124"/>
      <c r="N86" s="124"/>
    </row>
    <row r="87" spans="1:14">
      <c r="A87" s="126"/>
      <c r="B87" s="152"/>
      <c r="C87" s="153"/>
      <c r="D87" s="120"/>
      <c r="E87" s="153"/>
      <c r="F87" s="155"/>
      <c r="G87" s="128"/>
      <c r="H87" s="122" t="str">
        <f>IF('Plan de Acción 2022'!H87="","",'Plan de Acción 2022'!H87)</f>
        <v>ROL RELACIÓN CON ENTES EXTERNOS DE CONTROL</v>
      </c>
      <c r="I87" s="123"/>
      <c r="J87" s="122"/>
      <c r="K87" s="122"/>
      <c r="L87" s="122"/>
      <c r="M87" s="122"/>
      <c r="N87" s="122"/>
    </row>
    <row r="88" spans="1:14">
      <c r="A88" s="126"/>
      <c r="B88" s="152"/>
      <c r="C88" s="153"/>
      <c r="D88" s="120"/>
      <c r="E88" s="153"/>
      <c r="F88" s="155"/>
      <c r="G88" s="128"/>
      <c r="H88" s="124"/>
      <c r="I88" s="123"/>
      <c r="J88" s="124"/>
      <c r="K88" s="124"/>
      <c r="L88" s="124"/>
      <c r="M88" s="124"/>
      <c r="N88" s="124"/>
    </row>
    <row r="89" spans="1:14">
      <c r="A89" s="126"/>
      <c r="B89" s="152"/>
      <c r="C89" s="153"/>
      <c r="D89" s="120"/>
      <c r="E89" s="153"/>
      <c r="F89" s="155"/>
      <c r="G89" s="128"/>
      <c r="H89" s="122" t="str">
        <f>IF('Plan de Acción 2022'!H89="","",'Plan de Acción 2022'!H89)</f>
        <v>ROL ENFOQUE HACIA LA PREVENCIÓN</v>
      </c>
      <c r="I89" s="123"/>
      <c r="J89" s="122"/>
      <c r="K89" s="122"/>
      <c r="L89" s="122"/>
      <c r="M89" s="122"/>
      <c r="N89" s="122"/>
    </row>
    <row r="90" spans="1:14">
      <c r="A90" s="126"/>
      <c r="B90" s="152"/>
      <c r="C90" s="153"/>
      <c r="D90" s="120"/>
      <c r="E90" s="153"/>
      <c r="F90" s="155"/>
      <c r="G90" s="128"/>
      <c r="H90" s="123"/>
      <c r="I90" s="123"/>
      <c r="J90" s="123"/>
      <c r="K90" s="123"/>
      <c r="L90" s="123"/>
      <c r="M90" s="123"/>
      <c r="N90" s="123"/>
    </row>
    <row r="91" spans="1:14">
      <c r="A91" s="126"/>
      <c r="B91" s="152"/>
      <c r="C91" s="153"/>
      <c r="D91" s="120"/>
      <c r="E91" s="153"/>
      <c r="F91" s="155"/>
      <c r="G91" s="128"/>
      <c r="H91" s="123"/>
      <c r="I91" s="123"/>
      <c r="J91" s="123"/>
      <c r="K91" s="123"/>
      <c r="L91" s="123"/>
      <c r="M91" s="123"/>
      <c r="N91" s="123"/>
    </row>
    <row r="92" spans="1:14">
      <c r="A92" s="126"/>
      <c r="B92" s="152"/>
      <c r="C92" s="153"/>
      <c r="D92" s="120"/>
      <c r="E92" s="153"/>
      <c r="F92" s="155"/>
      <c r="G92" s="128"/>
      <c r="H92" s="123"/>
      <c r="I92" s="123"/>
      <c r="J92" s="123"/>
      <c r="K92" s="123"/>
      <c r="L92" s="123"/>
      <c r="M92" s="123"/>
      <c r="N92" s="123"/>
    </row>
    <row r="93" spans="1:14">
      <c r="A93" s="126"/>
      <c r="B93" s="152"/>
      <c r="C93" s="153"/>
      <c r="D93" s="120"/>
      <c r="E93" s="153"/>
      <c r="F93" s="155"/>
      <c r="G93" s="128"/>
      <c r="H93" s="123"/>
      <c r="I93" s="123"/>
      <c r="J93" s="123"/>
      <c r="K93" s="123"/>
      <c r="L93" s="123"/>
      <c r="M93" s="123"/>
      <c r="N93" s="123"/>
    </row>
    <row r="94" spans="1:14">
      <c r="A94" s="126"/>
      <c r="B94" s="152"/>
      <c r="C94" s="153"/>
      <c r="D94" s="120"/>
      <c r="E94" s="153"/>
      <c r="F94" s="155"/>
      <c r="G94" s="128"/>
      <c r="H94" s="124"/>
      <c r="I94" s="123"/>
      <c r="J94" s="124"/>
      <c r="K94" s="124"/>
      <c r="L94" s="124"/>
      <c r="M94" s="124"/>
      <c r="N94" s="124"/>
    </row>
    <row r="95" spans="1:14">
      <c r="A95" s="126"/>
      <c r="B95" s="152"/>
      <c r="C95" s="153"/>
      <c r="D95" s="120"/>
      <c r="E95" s="153"/>
      <c r="F95" s="155"/>
      <c r="G95" s="128"/>
      <c r="H95" s="122" t="str">
        <f>IF('Plan de Acción 2022'!H97="","",'Plan de Acción 2022'!H97)</f>
        <v>ROL LIDERAZGO ESTRATÉGICO</v>
      </c>
      <c r="I95" s="123"/>
      <c r="J95" s="122"/>
      <c r="K95" s="122"/>
      <c r="L95" s="122"/>
      <c r="M95" s="122"/>
      <c r="N95" s="122"/>
    </row>
    <row r="96" spans="1:14">
      <c r="A96" s="126"/>
      <c r="B96" s="152"/>
      <c r="C96" s="153"/>
      <c r="D96" s="120"/>
      <c r="E96" s="153"/>
      <c r="F96" s="155"/>
      <c r="G96" s="128"/>
      <c r="H96" s="123"/>
      <c r="I96" s="123"/>
      <c r="J96" s="123"/>
      <c r="K96" s="123"/>
      <c r="L96" s="123"/>
      <c r="M96" s="123"/>
      <c r="N96" s="123"/>
    </row>
    <row r="97" spans="1:14">
      <c r="A97" s="126"/>
      <c r="B97" s="152"/>
      <c r="C97" s="153"/>
      <c r="D97" s="120"/>
      <c r="E97" s="153"/>
      <c r="F97" s="155"/>
      <c r="G97" s="128"/>
      <c r="H97" s="123"/>
      <c r="I97" s="123"/>
      <c r="J97" s="123"/>
      <c r="K97" s="123"/>
      <c r="L97" s="123"/>
      <c r="M97" s="123"/>
      <c r="N97" s="123"/>
    </row>
    <row r="98" spans="1:14">
      <c r="A98" s="126"/>
      <c r="B98" s="152"/>
      <c r="C98" s="153"/>
      <c r="D98" s="120"/>
      <c r="E98" s="153"/>
      <c r="F98" s="155"/>
      <c r="G98" s="128"/>
      <c r="H98" s="124"/>
      <c r="I98" s="124"/>
      <c r="J98" s="124"/>
      <c r="K98" s="124"/>
      <c r="L98" s="124"/>
      <c r="M98" s="124"/>
      <c r="N98" s="124"/>
    </row>
    <row r="99" spans="1:14" ht="67.5" customHeight="1">
      <c r="A99" s="126"/>
      <c r="B99" s="152"/>
      <c r="C99" s="153"/>
      <c r="D99" s="121"/>
      <c r="E99" s="153"/>
      <c r="F99" s="156"/>
      <c r="G99" s="128"/>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c r="K99" s="46"/>
      <c r="L99" s="46"/>
      <c r="M99" s="46"/>
      <c r="N99" s="46"/>
    </row>
    <row r="100" spans="1:14" ht="25.5">
      <c r="A100" s="126"/>
      <c r="B100" s="152"/>
      <c r="C100" s="153"/>
      <c r="D100" s="153" t="str">
        <f>'Plan de Acción 2022'!D102</f>
        <v>Fortalecer la autonomía e independencia judicial, administrativa y financiera de la Rama Judicial</v>
      </c>
      <c r="E100" s="153"/>
      <c r="F100" s="30" t="str">
        <f>'Plan de Acción 2022'!F102</f>
        <v>g) Fortalecer continuamente las competencias y el liderazgo del talento humano de la organización</v>
      </c>
      <c r="G100" s="128"/>
      <c r="H100" s="33" t="str">
        <f>IF('Plan de Acción 2022'!H102="","",'Plan de Acción 2022'!H102)</f>
        <v/>
      </c>
      <c r="I100" s="46" t="str">
        <f>IF('Plan de Acción 2022'!Q100="","",'Plan de Acción 2022'!Q100)</f>
        <v/>
      </c>
      <c r="J100" s="33"/>
      <c r="K100" s="33"/>
      <c r="L100" s="33"/>
      <c r="M100" s="33"/>
      <c r="N100" s="33"/>
    </row>
    <row r="101" spans="1:14" ht="25.5">
      <c r="A101" s="126"/>
      <c r="B101" s="152"/>
      <c r="C101" s="153"/>
      <c r="D101" s="153"/>
      <c r="E101" s="153"/>
      <c r="F101" s="30" t="str">
        <f>'Plan de Acción 2022'!F103</f>
        <v>h) Reconocer la importancia del talento humano y de la gestión del conocimiento en la Administración de Justicia.</v>
      </c>
      <c r="G101" s="128"/>
      <c r="H101" s="33" t="str">
        <f>IF('Plan de Acción 2022'!H103="","",'Plan de Acción 2022'!H103)</f>
        <v/>
      </c>
      <c r="I101" s="46" t="str">
        <f>IF('Plan de Acción 2022'!Q102="","",'Plan de Acción 2022'!Q102)</f>
        <v/>
      </c>
      <c r="J101" s="33"/>
      <c r="K101" s="33"/>
      <c r="L101" s="33"/>
      <c r="M101" s="33"/>
      <c r="N101" s="33"/>
    </row>
    <row r="102" spans="1:14" ht="38.25">
      <c r="A102" s="126"/>
      <c r="B102" s="152"/>
      <c r="C102" s="153"/>
      <c r="D102" s="47" t="str">
        <f>'Plan de Acción 2022'!D104</f>
        <v>Atraer, desarrollar y mantener a los mejores servidores judiciales</v>
      </c>
      <c r="E102" s="153"/>
      <c r="F102" s="30" t="str">
        <f>'Plan de Acción 2022'!F104</f>
        <v>i) Aprovechar eficientemente los recursos naturales utilizados por la entidad, en especial el uso del papel, el agua y la energía, y gestionar de manera racional los residuos sólidos.</v>
      </c>
      <c r="G102" s="128"/>
      <c r="H102" s="33" t="str">
        <f>IF('Plan de Acción 2022'!H104="","",'Plan de Acción 2022'!H104)</f>
        <v/>
      </c>
      <c r="I102" s="46" t="str">
        <f>IF('Plan de Acción 2022'!Q103="","",'Plan de Acción 2022'!Q103)</f>
        <v/>
      </c>
      <c r="J102" s="33"/>
      <c r="K102" s="33"/>
      <c r="L102" s="33"/>
      <c r="M102" s="33"/>
      <c r="N102" s="33"/>
    </row>
    <row r="103" spans="1:14" ht="25.5" customHeight="1">
      <c r="A103" s="126"/>
      <c r="B103" s="152"/>
      <c r="C103" s="153"/>
      <c r="D103" s="153"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3"/>
      <c r="F103" s="30" t="str">
        <f>'Plan de Acción 2022'!F105</f>
        <v>j) Prevenir la contaminación ambiental potencial generada por las actividades administrativas y judiciales.</v>
      </c>
      <c r="G103" s="128"/>
      <c r="H103" s="33" t="str">
        <f>IF('Plan de Acción 2022'!H105="","",'Plan de Acción 2022'!H105)</f>
        <v/>
      </c>
      <c r="I103" s="46" t="str">
        <f>IF('Plan de Acción 2022'!Q104="","",'Plan de Acción 2022'!Q104)</f>
        <v/>
      </c>
      <c r="J103" s="33"/>
      <c r="K103" s="33"/>
      <c r="L103" s="33"/>
      <c r="M103" s="33"/>
      <c r="N103" s="33"/>
    </row>
    <row r="104" spans="1:14" ht="25.5">
      <c r="A104" s="126"/>
      <c r="B104" s="152"/>
      <c r="C104" s="153"/>
      <c r="D104" s="153"/>
      <c r="E104" s="153"/>
      <c r="F104" s="30" t="str">
        <f>'Plan de Acción 2022'!F106</f>
        <v>k) Garantizar el oportuno y eficaz cumplimiento de la legislación ambiental aplicable a las actividades administrativas y laborales.</v>
      </c>
      <c r="G104" s="128"/>
      <c r="H104" s="33" t="str">
        <f>IF('Plan de Acción 2022'!H106="","",'Plan de Acción 2022'!H106)</f>
        <v/>
      </c>
      <c r="I104" s="46" t="str">
        <f>IF('Plan de Acción 2022'!Q105="","",'Plan de Acción 2022'!Q105)</f>
        <v/>
      </c>
      <c r="J104" s="33"/>
      <c r="K104" s="33"/>
      <c r="L104" s="33"/>
      <c r="M104" s="33"/>
      <c r="N104" s="33"/>
    </row>
    <row r="105" spans="1:14" ht="38.25" hidden="1" customHeight="1">
      <c r="A105" s="122" t="e">
        <f>'Plan de Acción 2022'!A107:A113</f>
        <v>#VALUE!</v>
      </c>
      <c r="B105" s="122" t="e">
        <f>'Plan de Acción 2022'!B107:B113</f>
        <v>#VALUE!</v>
      </c>
      <c r="C105" s="119" t="e">
        <f>'Plan de Acción 2022'!$C$107:$C$113</f>
        <v>#VALUE!</v>
      </c>
      <c r="D105" s="47" t="str">
        <f>'Plan de Acción 2022'!D107</f>
        <v>Fortalecer la transparencia y apertura de datos de la Rama Judicial</v>
      </c>
      <c r="E105" s="106"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6"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c r="A106" s="123"/>
      <c r="B106" s="123"/>
      <c r="C106" s="120"/>
      <c r="D106" s="47" t="str">
        <f>'Plan de Acción 2022'!D108</f>
        <v>Fortalecer la autonomía e independencia judicial, administrativa y financiera de la Rama Judicial</v>
      </c>
      <c r="E106" s="107"/>
      <c r="F106" s="148" t="str">
        <f>'Plan de Acción 2022'!F108</f>
        <v>b) Mejorar los mecanismos de comunicación y acceso a la información judicial, que permita el control social sobre la gestión judicial.</v>
      </c>
      <c r="G106" s="107"/>
      <c r="H106" s="33" t="str">
        <f>IF('Plan de Acción 2022'!H108="","",'Plan de Acción 2022'!H108)</f>
        <v/>
      </c>
      <c r="I106" s="46" t="str">
        <f>IF('Plan de Acción 2022'!Q107="","",'Plan de Acción 2022'!Q107)</f>
        <v/>
      </c>
      <c r="J106" s="33"/>
      <c r="K106" s="33"/>
      <c r="L106" s="33"/>
      <c r="M106" s="33"/>
      <c r="N106" s="33"/>
    </row>
    <row r="107" spans="1:14" hidden="1">
      <c r="A107" s="123"/>
      <c r="B107" s="123"/>
      <c r="C107" s="120"/>
      <c r="D107" s="47" t="str">
        <f>'Plan de Acción 2022'!D109</f>
        <v>Atraer, desarrollar y mantener a los mejores servidores judiciales</v>
      </c>
      <c r="E107" s="107"/>
      <c r="F107" s="150"/>
      <c r="G107" s="107"/>
      <c r="H107" s="33" t="str">
        <f>IF('Plan de Acción 2022'!H109="","",'Plan de Acción 2022'!H109)</f>
        <v/>
      </c>
      <c r="I107" s="46" t="str">
        <f>IF('Plan de Acción 2022'!Q108="","",'Plan de Acción 2022'!Q108)</f>
        <v/>
      </c>
      <c r="J107" s="33"/>
      <c r="K107" s="33"/>
      <c r="L107" s="33"/>
      <c r="M107" s="33"/>
      <c r="N107" s="33"/>
    </row>
    <row r="108" spans="1:14" ht="12.75" hidden="1" customHeight="1">
      <c r="A108" s="123"/>
      <c r="B108" s="123"/>
      <c r="C108" s="120"/>
      <c r="D108" s="47" t="str">
        <f>'Plan de Acción 2022'!D110</f>
        <v>Mejorar la efectividad de la Rama Judicial y disminuir la congestión</v>
      </c>
      <c r="E108" s="107"/>
      <c r="F108" s="148" t="str">
        <f>'Plan de Acción 2022'!F110</f>
        <v>c) Fortalecer las herramientas de divulgación y rendición de cuentas que contribuyan a fortalecer la confianza ciudadana en la administración de justicia.</v>
      </c>
      <c r="G108" s="107"/>
      <c r="H108" s="33" t="str">
        <f>IF('Plan de Acción 2022'!H110="","",'Plan de Acción 2022'!H110)</f>
        <v/>
      </c>
      <c r="I108" s="46" t="str">
        <f>IF('Plan de Acción 2022'!Q109="","",'Plan de Acción 2022'!Q109)</f>
        <v/>
      </c>
      <c r="J108" s="33"/>
      <c r="K108" s="33"/>
      <c r="L108" s="33"/>
      <c r="M108" s="33"/>
      <c r="N108" s="33"/>
    </row>
    <row r="109" spans="1:14" hidden="1">
      <c r="A109" s="123"/>
      <c r="B109" s="123"/>
      <c r="C109" s="120"/>
      <c r="D109" s="47" t="str">
        <f>'Plan de Acción 2022'!D111</f>
        <v>Mejorar el acceso a la justicia</v>
      </c>
      <c r="E109" s="107"/>
      <c r="F109" s="150"/>
      <c r="G109" s="107"/>
      <c r="H109" s="33" t="str">
        <f>IF('Plan de Acción 2022'!H111="","",'Plan de Acción 2022'!H111)</f>
        <v/>
      </c>
      <c r="I109" s="46" t="str">
        <f>IF('Plan de Acción 2022'!Q110="","",'Plan de Acción 2022'!Q110)</f>
        <v/>
      </c>
      <c r="J109" s="33"/>
      <c r="K109" s="33"/>
      <c r="L109" s="33"/>
      <c r="M109" s="33"/>
      <c r="N109" s="33"/>
    </row>
    <row r="110" spans="1:14" ht="12.75" hidden="1" customHeight="1">
      <c r="A110" s="123"/>
      <c r="B110" s="123"/>
      <c r="C110" s="120"/>
      <c r="D110" s="47" t="str">
        <f>'Plan de Acción 2022'!D112</f>
        <v>Impactar en la gestión judicial, fortaleciendo la imagen institucional y los valores y principios éticos en los servidores judiciales</v>
      </c>
      <c r="E110" s="107"/>
      <c r="F110" s="148" t="str">
        <f>'Plan de Acción 2022'!F112</f>
        <v>d) Fortalecer los mecanismos de seguimiento y control de sanciones a los servidores judiciales y a los abogados.</v>
      </c>
      <c r="G110" s="107"/>
      <c r="H110" s="33" t="str">
        <f>IF('Plan de Acción 2022'!H112="","",'Plan de Acción 2022'!H112)</f>
        <v/>
      </c>
      <c r="I110" s="46" t="str">
        <f>IF('Plan de Acción 2022'!Q111="","",'Plan de Acción 2022'!Q111)</f>
        <v/>
      </c>
      <c r="J110" s="33"/>
      <c r="K110" s="33"/>
      <c r="L110" s="33"/>
      <c r="M110" s="33"/>
      <c r="N110" s="33"/>
    </row>
    <row r="111" spans="1:14" ht="12.75" hidden="1" customHeight="1">
      <c r="A111" s="124"/>
      <c r="B111" s="124"/>
      <c r="C111" s="121"/>
      <c r="D111" s="47" t="str">
        <f>'Plan de Acción 2022'!D113</f>
        <v>Lo anterior motivará a brindar una respuesta efectiva a los requerimientos de justicia e incrementar en los usuarios la confianza en el sistema</v>
      </c>
      <c r="E111" s="108"/>
      <c r="F111" s="150"/>
      <c r="G111" s="108"/>
      <c r="H111" s="33" t="str">
        <f>IF('Plan de Acción 2022'!H113="","",'Plan de Acción 2022'!H113)</f>
        <v/>
      </c>
      <c r="I111" s="46" t="str">
        <f>IF('Plan de Acción 2022'!Q112="","",'Plan de Acción 2022'!Q112)</f>
        <v/>
      </c>
      <c r="J111" s="33"/>
      <c r="K111" s="33"/>
      <c r="L111" s="33"/>
      <c r="M111" s="33"/>
      <c r="N111" s="33"/>
    </row>
  </sheetData>
  <mergeCells count="117">
    <mergeCell ref="A5:A9"/>
    <mergeCell ref="B5:B9"/>
    <mergeCell ref="C5:C9"/>
    <mergeCell ref="E5:E9"/>
    <mergeCell ref="G5:G9"/>
    <mergeCell ref="A3:A4"/>
    <mergeCell ref="B3:B4"/>
    <mergeCell ref="C3:C4"/>
    <mergeCell ref="D3:D4"/>
    <mergeCell ref="E3:E4"/>
    <mergeCell ref="F3:F4"/>
    <mergeCell ref="G3:G4"/>
    <mergeCell ref="B15:B24"/>
    <mergeCell ref="C15:C24"/>
    <mergeCell ref="E15:E24"/>
    <mergeCell ref="F15:F16"/>
    <mergeCell ref="G15:G24"/>
    <mergeCell ref="F18:F20"/>
    <mergeCell ref="F21:F22"/>
    <mergeCell ref="H3:H4"/>
    <mergeCell ref="I3:N3"/>
    <mergeCell ref="A10:A14"/>
    <mergeCell ref="B10:B14"/>
    <mergeCell ref="C10:C14"/>
    <mergeCell ref="E10:E14"/>
    <mergeCell ref="A2:G2"/>
    <mergeCell ref="A40:A104"/>
    <mergeCell ref="B40:B104"/>
    <mergeCell ref="D40:D41"/>
    <mergeCell ref="D42:D43"/>
    <mergeCell ref="C40:C104"/>
    <mergeCell ref="E40:E104"/>
    <mergeCell ref="G29:G39"/>
    <mergeCell ref="F30:F31"/>
    <mergeCell ref="F32:F33"/>
    <mergeCell ref="F34:F35"/>
    <mergeCell ref="F36:F37"/>
    <mergeCell ref="F38:F39"/>
    <mergeCell ref="A25:A28"/>
    <mergeCell ref="B25:B28"/>
    <mergeCell ref="C25:C28"/>
    <mergeCell ref="E25:E28"/>
    <mergeCell ref="G25:G28"/>
    <mergeCell ref="G10:G14"/>
    <mergeCell ref="A15:A24"/>
    <mergeCell ref="H52:H57"/>
    <mergeCell ref="H58:H65"/>
    <mergeCell ref="H66:H68"/>
    <mergeCell ref="H69:H84"/>
    <mergeCell ref="H85:H86"/>
    <mergeCell ref="H87:H88"/>
    <mergeCell ref="H89:H94"/>
    <mergeCell ref="H95:H98"/>
    <mergeCell ref="A29:A39"/>
    <mergeCell ref="B29:B39"/>
    <mergeCell ref="C29:C39"/>
    <mergeCell ref="E29:E39"/>
    <mergeCell ref="E105:E111"/>
    <mergeCell ref="G105:G111"/>
    <mergeCell ref="F106:F107"/>
    <mergeCell ref="F108:F109"/>
    <mergeCell ref="F110:F111"/>
    <mergeCell ref="D100:D101"/>
    <mergeCell ref="D103:D104"/>
    <mergeCell ref="A105:A111"/>
    <mergeCell ref="B105:B111"/>
    <mergeCell ref="C105:C111"/>
    <mergeCell ref="G40:G104"/>
    <mergeCell ref="F45:F99"/>
    <mergeCell ref="N46:N51"/>
    <mergeCell ref="J52:J57"/>
    <mergeCell ref="K52:K57"/>
    <mergeCell ref="L52:L57"/>
    <mergeCell ref="M52:M57"/>
    <mergeCell ref="N52:N57"/>
    <mergeCell ref="D44:D99"/>
    <mergeCell ref="J46:J51"/>
    <mergeCell ref="K46:K51"/>
    <mergeCell ref="L46:L51"/>
    <mergeCell ref="M46:M51"/>
    <mergeCell ref="J58:J65"/>
    <mergeCell ref="K58:K65"/>
    <mergeCell ref="L58:L65"/>
    <mergeCell ref="M58:M65"/>
    <mergeCell ref="J69:J84"/>
    <mergeCell ref="K69:K84"/>
    <mergeCell ref="L69:L84"/>
    <mergeCell ref="M69:M84"/>
    <mergeCell ref="J87:J88"/>
    <mergeCell ref="K87:K88"/>
    <mergeCell ref="L87:L88"/>
    <mergeCell ref="H46:H51"/>
    <mergeCell ref="I46:I98"/>
    <mergeCell ref="N69:N84"/>
    <mergeCell ref="J85:J86"/>
    <mergeCell ref="K85:K86"/>
    <mergeCell ref="L85:L86"/>
    <mergeCell ref="M85:M86"/>
    <mergeCell ref="N85:N86"/>
    <mergeCell ref="N58:N65"/>
    <mergeCell ref="J66:J68"/>
    <mergeCell ref="K66:K68"/>
    <mergeCell ref="L66:L68"/>
    <mergeCell ref="M66:M68"/>
    <mergeCell ref="N66:N68"/>
    <mergeCell ref="J95:J98"/>
    <mergeCell ref="K95:K98"/>
    <mergeCell ref="L95:L98"/>
    <mergeCell ref="M95:M98"/>
    <mergeCell ref="N95:N98"/>
    <mergeCell ref="M87:M88"/>
    <mergeCell ref="N87:N88"/>
    <mergeCell ref="J89:J94"/>
    <mergeCell ref="K89:K94"/>
    <mergeCell ref="L89:L94"/>
    <mergeCell ref="M89:M94"/>
    <mergeCell ref="N89:N9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
  <cp:revision/>
  <dcterms:created xsi:type="dcterms:W3CDTF">2020-02-13T14:21:15Z</dcterms:created>
  <dcterms:modified xsi:type="dcterms:W3CDTF">2022-03-23T15:04:02Z</dcterms:modified>
  <cp:category/>
  <cp:contentStatus/>
</cp:coreProperties>
</file>