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 Drive\OneDrive - Consejo Superior de la Judicatura\Escritorio\"/>
    </mc:Choice>
  </mc:AlternateContent>
  <bookViews>
    <workbookView xWindow="-120" yWindow="-120" windowWidth="20730" windowHeight="11160" activeTab="3"/>
  </bookViews>
  <sheets>
    <sheet name="Análisis de Contexto " sheetId="14" r:id="rId1"/>
    <sheet name="Estrategias SPA" sheetId="15" r:id="rId2"/>
    <sheet name="Plan de Acción 2021" sheetId="35" r:id="rId3"/>
    <sheet name="SEGUIMIENTO 4 TRIM," sheetId="40" r:id="rId4"/>
    <sheet name="SEGUIMIENTO 1 TRIM" sheetId="2" state="hidden" r:id="rId5"/>
    <sheet name="SEGUIMIENTO 2 TRIM" sheetId="36" state="hidden" r:id="rId6"/>
    <sheet name="SEGUIMIENTO 3 TRIM" sheetId="38" state="hidden" r:id="rId7"/>
    <sheet name="SEGUIMIENTO 4 TRIM" sheetId="39" state="hidden" r:id="rId8"/>
  </sheets>
  <externalReferences>
    <externalReference r:id="rId9"/>
  </externalReferences>
  <definedNames>
    <definedName name="Posibilidad">[1]Hoja2!$H$3:$H$7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1" i="40" l="1"/>
  <c r="B21" i="40"/>
  <c r="A21" i="40"/>
  <c r="D20" i="40"/>
  <c r="B20" i="40"/>
  <c r="A20" i="40"/>
  <c r="D19" i="40"/>
  <c r="B19" i="40"/>
  <c r="A19" i="40"/>
  <c r="D18" i="40"/>
  <c r="B18" i="40"/>
  <c r="A18" i="40"/>
  <c r="D17" i="40"/>
  <c r="B17" i="40"/>
  <c r="A17" i="40"/>
  <c r="D16" i="40"/>
  <c r="B16" i="40"/>
  <c r="A16" i="40"/>
  <c r="D15" i="40"/>
  <c r="B15" i="40"/>
  <c r="A15" i="40"/>
  <c r="D14" i="40"/>
  <c r="B14" i="40"/>
  <c r="A14" i="40"/>
  <c r="D13" i="40"/>
  <c r="B13" i="40"/>
  <c r="A13" i="40"/>
  <c r="D12" i="40"/>
  <c r="B12" i="40"/>
  <c r="A12" i="40"/>
  <c r="D11" i="40"/>
  <c r="B11" i="40"/>
  <c r="A11" i="40"/>
  <c r="D10" i="40"/>
  <c r="C10" i="40"/>
  <c r="B10" i="40"/>
  <c r="A10" i="40"/>
  <c r="D9" i="40"/>
  <c r="B9" i="40"/>
  <c r="A9" i="40"/>
  <c r="D8" i="40"/>
  <c r="B8" i="40"/>
  <c r="A8" i="40"/>
  <c r="D7" i="40"/>
  <c r="C7" i="40"/>
  <c r="B7" i="40"/>
  <c r="A7" i="40"/>
  <c r="D6" i="40"/>
  <c r="B6" i="40"/>
  <c r="A6" i="40"/>
  <c r="D5" i="40"/>
  <c r="C5" i="40"/>
  <c r="B5" i="40"/>
  <c r="A5" i="40"/>
  <c r="D21" i="39" l="1"/>
  <c r="B21" i="39"/>
  <c r="A21" i="39"/>
  <c r="D20" i="39"/>
  <c r="B20" i="39"/>
  <c r="A20" i="39"/>
  <c r="D19" i="39"/>
  <c r="B19" i="39"/>
  <c r="A19" i="39"/>
  <c r="D18" i="39"/>
  <c r="B18" i="39"/>
  <c r="A18" i="39"/>
  <c r="D17" i="39"/>
  <c r="B17" i="39"/>
  <c r="A17" i="39"/>
  <c r="D16" i="39"/>
  <c r="B16" i="39"/>
  <c r="A16" i="39"/>
  <c r="D15" i="39"/>
  <c r="B15" i="39"/>
  <c r="A15" i="39"/>
  <c r="D14" i="39"/>
  <c r="B14" i="39"/>
  <c r="A14" i="39"/>
  <c r="D13" i="39"/>
  <c r="B13" i="39"/>
  <c r="A13" i="39"/>
  <c r="D12" i="39"/>
  <c r="B12" i="39"/>
  <c r="A12" i="39"/>
  <c r="D11" i="39"/>
  <c r="B11" i="39"/>
  <c r="A11" i="39"/>
  <c r="D10" i="39"/>
  <c r="B10" i="39"/>
  <c r="A10" i="39"/>
  <c r="D9" i="39"/>
  <c r="B9" i="39"/>
  <c r="A9" i="39"/>
  <c r="D8" i="39"/>
  <c r="B8" i="39"/>
  <c r="A8" i="39"/>
  <c r="D7" i="39"/>
  <c r="B7" i="39"/>
  <c r="A7" i="39"/>
  <c r="D6" i="39"/>
  <c r="B6" i="39"/>
  <c r="A6" i="39"/>
  <c r="D5" i="39"/>
  <c r="B5" i="39"/>
  <c r="A5" i="39"/>
  <c r="A17" i="38" l="1"/>
  <c r="D21" i="38"/>
  <c r="B21" i="38"/>
  <c r="A21" i="38"/>
  <c r="D20" i="38"/>
  <c r="B20" i="38"/>
  <c r="A20" i="38"/>
  <c r="D19" i="38"/>
  <c r="B19" i="38"/>
  <c r="A19" i="38"/>
  <c r="D18" i="38"/>
  <c r="B18" i="38"/>
  <c r="A18" i="38"/>
  <c r="D17" i="38"/>
  <c r="B17" i="38"/>
  <c r="D16" i="38"/>
  <c r="B16" i="38"/>
  <c r="A16" i="38"/>
  <c r="D15" i="38"/>
  <c r="B15" i="38"/>
  <c r="A15" i="38"/>
  <c r="D14" i="38"/>
  <c r="B14" i="38"/>
  <c r="A14" i="38"/>
  <c r="D13" i="38"/>
  <c r="B13" i="38"/>
  <c r="A13" i="38"/>
  <c r="D12" i="38"/>
  <c r="B12" i="38"/>
  <c r="A12" i="38"/>
  <c r="D11" i="38"/>
  <c r="B11" i="38"/>
  <c r="A11" i="38"/>
  <c r="D10" i="38"/>
  <c r="B10" i="38"/>
  <c r="A10" i="38"/>
  <c r="D9" i="38"/>
  <c r="B9" i="38"/>
  <c r="A9" i="38"/>
  <c r="D8" i="38"/>
  <c r="B8" i="38"/>
  <c r="A8" i="38"/>
  <c r="D7" i="38"/>
  <c r="B7" i="38"/>
  <c r="A7" i="38"/>
  <c r="D6" i="38"/>
  <c r="B6" i="38"/>
  <c r="A6" i="38"/>
  <c r="D5" i="38"/>
  <c r="B5" i="38"/>
  <c r="A5" i="38"/>
  <c r="D21" i="36"/>
  <c r="B21" i="36"/>
  <c r="A21" i="36"/>
  <c r="D20" i="36"/>
  <c r="B20" i="36"/>
  <c r="A20" i="36"/>
  <c r="D19" i="36"/>
  <c r="B19" i="36"/>
  <c r="A19" i="36"/>
  <c r="D18" i="36"/>
  <c r="B18" i="36"/>
  <c r="A18" i="36"/>
  <c r="D17" i="36"/>
  <c r="B17" i="36"/>
  <c r="A17" i="36"/>
  <c r="D16" i="36"/>
  <c r="B16" i="36"/>
  <c r="A16" i="36"/>
  <c r="D15" i="36"/>
  <c r="B15" i="36"/>
  <c r="A15" i="36"/>
  <c r="D14" i="36"/>
  <c r="B14" i="36"/>
  <c r="A14" i="36"/>
  <c r="D13" i="36"/>
  <c r="B13" i="36"/>
  <c r="A13" i="36"/>
  <c r="D12" i="36"/>
  <c r="B12" i="36"/>
  <c r="A12" i="36"/>
  <c r="D11" i="36"/>
  <c r="B11" i="36"/>
  <c r="A11" i="36"/>
  <c r="D10" i="36"/>
  <c r="B10" i="36"/>
  <c r="A10" i="36"/>
  <c r="D9" i="36"/>
  <c r="B9" i="36"/>
  <c r="A9" i="36"/>
  <c r="D8" i="36"/>
  <c r="B8" i="36"/>
  <c r="A8" i="36"/>
  <c r="D7" i="36"/>
  <c r="B7" i="36"/>
  <c r="A7" i="36"/>
  <c r="D6" i="36"/>
  <c r="B6" i="36"/>
  <c r="A6" i="36"/>
  <c r="D5" i="36"/>
  <c r="B5" i="36"/>
  <c r="A5" i="36"/>
  <c r="D15" i="2"/>
  <c r="D16" i="2"/>
  <c r="D17" i="2"/>
  <c r="D18" i="2"/>
  <c r="D19" i="2"/>
  <c r="D20" i="2"/>
  <c r="D21" i="2"/>
  <c r="D14" i="2"/>
  <c r="D13" i="2"/>
  <c r="D9" i="2"/>
  <c r="D10" i="2"/>
  <c r="D11" i="2"/>
  <c r="D12" i="2"/>
  <c r="B15" i="2"/>
  <c r="B16" i="2"/>
  <c r="B17" i="2"/>
  <c r="B18" i="2"/>
  <c r="B19" i="2"/>
  <c r="B20" i="2"/>
  <c r="B21" i="2"/>
  <c r="B14" i="2"/>
  <c r="B13" i="2"/>
  <c r="B9" i="2"/>
  <c r="B10" i="2"/>
  <c r="B11" i="2"/>
  <c r="B12" i="2"/>
  <c r="A20" i="2"/>
  <c r="A21" i="2"/>
  <c r="A17" i="2"/>
  <c r="A18" i="2"/>
  <c r="A19" i="2"/>
  <c r="A15" i="2"/>
  <c r="A16" i="2"/>
  <c r="A14" i="2"/>
  <c r="A13" i="2"/>
  <c r="A11" i="2"/>
  <c r="A12" i="2"/>
  <c r="A10" i="2"/>
  <c r="A9" i="2"/>
  <c r="D8" i="2"/>
  <c r="D7" i="2"/>
  <c r="D6" i="2"/>
  <c r="D5" i="2"/>
  <c r="B8" i="2"/>
  <c r="B7" i="2"/>
  <c r="B6" i="2"/>
  <c r="A8" i="2"/>
  <c r="A7" i="2"/>
  <c r="A6" i="2"/>
  <c r="B5" i="2"/>
  <c r="A5" i="2"/>
</calcChain>
</file>

<file path=xl/sharedStrings.xml><?xml version="1.0" encoding="utf-8"?>
<sst xmlns="http://schemas.openxmlformats.org/spreadsheetml/2006/main" count="692" uniqueCount="452">
  <si>
    <t>Consejo Superior de la Judicatura</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</si>
  <si>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</si>
  <si>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</si>
  <si>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</si>
  <si>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</si>
  <si>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</si>
  <si>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</si>
  <si>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</si>
  <si>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</si>
  <si>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</si>
  <si>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</si>
  <si>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</si>
  <si>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</si>
  <si>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</si>
  <si>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</si>
  <si>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</si>
  <si>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</si>
  <si>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</si>
  <si>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</si>
  <si>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</si>
  <si>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</si>
  <si>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Elementos de trabajo (papel, equipos)</t>
  </si>
  <si>
    <t xml:space="preserve">ESTRATEGIAS/ACCIONES </t>
  </si>
  <si>
    <t>ESTRATEGIAS  DOFA</t>
  </si>
  <si>
    <t>ESTRATEGIA/ACCIÓN/ PROYECTO</t>
  </si>
  <si>
    <t xml:space="preserve">GESTIONA </t>
  </si>
  <si>
    <t xml:space="preserve">DOCUMENTADA EN </t>
  </si>
  <si>
    <t>A</t>
  </si>
  <si>
    <t>O</t>
  </si>
  <si>
    <t>D</t>
  </si>
  <si>
    <t>F</t>
  </si>
  <si>
    <t xml:space="preserve">PLAN DE ACCIÓN </t>
  </si>
  <si>
    <t>PILARES ESTRATEGICOS</t>
  </si>
  <si>
    <t xml:space="preserve">PROPOSITO DEL PILAR ESTRATEGICO </t>
  </si>
  <si>
    <t>OBJETIVOS ESTRATÉGICOS DEL PILAR</t>
  </si>
  <si>
    <t>OBJETIVO GENERAL DEL PILAR</t>
  </si>
  <si>
    <t>OBJETIVOS ESPECIFICOS</t>
  </si>
  <si>
    <t>OBJETIVOS DEL SIGCMA</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</si>
  <si>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</si>
  <si>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</si>
  <si>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</si>
  <si>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</si>
  <si>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</si>
  <si>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</si>
  <si>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</si>
  <si>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</si>
  <si>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</si>
  <si>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</si>
  <si>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</si>
  <si>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</si>
  <si>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</si>
  <si>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</si>
  <si>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</si>
  <si>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</si>
  <si>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</si>
  <si>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X</t>
  </si>
  <si>
    <t>Atraer, desarrollar y mantener a los mejores servidores judiciales</t>
  </si>
  <si>
    <t>Fortalecer la autonomía e independencia judicial, administrativa y financiera de la Rama Judicial</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</si>
  <si>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</si>
  <si>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</si>
  <si>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</si>
  <si>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</si>
  <si>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</si>
  <si>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</si>
  <si>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</si>
  <si>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</si>
  <si>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</si>
  <si>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</si>
  <si>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</si>
  <si>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</si>
  <si>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</si>
  <si>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</si>
  <si>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</si>
  <si>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</si>
  <si>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</si>
  <si>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</si>
  <si>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</si>
  <si>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</si>
  <si>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</si>
  <si>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</si>
  <si>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</si>
  <si>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</si>
  <si>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</si>
  <si>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</si>
  <si>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</si>
  <si>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</si>
  <si>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</si>
  <si>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</si>
  <si>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</si>
  <si>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</si>
  <si>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</si>
  <si>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</si>
  <si>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</si>
  <si>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</si>
  <si>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</si>
  <si>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</si>
  <si>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</si>
  <si>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</si>
  <si>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</si>
  <si>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</si>
  <si>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</si>
  <si>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</si>
  <si>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PLAN DE ACCIÓN - SEGUIMIENTO TERCER TRIMESTRE</t>
  </si>
  <si>
    <t xml:space="preserve">
</t>
  </si>
  <si>
    <t>Juez</t>
  </si>
  <si>
    <t>Porcentaje</t>
  </si>
  <si>
    <t>JUZGADOS Y CENTROS DE SERVICIOS</t>
  </si>
  <si>
    <t>ESPECIALIDAD:</t>
  </si>
  <si>
    <t>DEPENDENCIA JUDICIAL CERTIFICADA:</t>
  </si>
  <si>
    <t>Sociales  y culturales (cultura, religión, demografía, responsabilidad social, orden público.)</t>
  </si>
  <si>
    <t>Mejoramiento y ampliación de la planta de personal y número de juzgados para reducir carga permanente y acortar los tiempos de los procesos.</t>
  </si>
  <si>
    <t>Estratégicos: (direccionamiento estratégico, planeación institucional,
liderazgo, trabajo en equipo)</t>
  </si>
  <si>
    <t>Proceso
(capacidad, diseño, ejecución, proveedores, entradas, salidas,
gestión del conocimiento)</t>
  </si>
  <si>
    <t>Falta de conocimiento y capacitación de los servidores judiciales sobre los canales dispuestos y adquiridos para optimizar el flujo de información y garantizar la comunicación interna.</t>
  </si>
  <si>
    <t>Ampliación y divulgación de otros canales de comunicación y suministro de información a los usuarios a través de micrositios, celular, whatsapp, etc.</t>
  </si>
  <si>
    <t>Infraestructura física (suficiencia, comodidad)</t>
  </si>
  <si>
    <t>Incluir en la programación de la agenda del Juzgado,  espacios de actualización y capacitación periódica sobre la normatividad penal vigente y el SIGCMA, asi como espacios de asistencia a capacitaciones y formación autodirigida.</t>
  </si>
  <si>
    <t>Solicitar apoyo a la Dirección Ejecutiva Seccional de Administración Judicial en el suministro de recursos tecnólogicos para los servidores judiciales.</t>
  </si>
  <si>
    <t>Juez, empleados judiciales</t>
  </si>
  <si>
    <t>Expediente digital</t>
  </si>
  <si>
    <t>Apoyo</t>
  </si>
  <si>
    <t>Estante digital de procesos</t>
  </si>
  <si>
    <t>Uso de micrositio web</t>
  </si>
  <si>
    <t>Falta de comunicación asertiva con los usuarios internos.</t>
  </si>
  <si>
    <t xml:space="preserve">Plan de acción </t>
  </si>
  <si>
    <t xml:space="preserve">Mapa  de riesgos </t>
  </si>
  <si>
    <t>7, 9</t>
  </si>
  <si>
    <t>Solicitar apoyo al CENDOJ, para realización de capacitaciones en tablas de retención documental (TRD)</t>
  </si>
  <si>
    <t>Realizar por parte del lider del SIGCMA del juzgado capacitación y seguimiento periódico de cumplimiento del sistema complementado con las capacitaciones realizadas por la Coordinación  Nacional del SIGCMA.</t>
  </si>
  <si>
    <t>Afectación del orden público, generando mayor demanda y congestión judicial.</t>
  </si>
  <si>
    <r>
      <t xml:space="preserve">Adquisición de herramientas tecnológicas tales como </t>
    </r>
    <r>
      <rPr>
        <i/>
        <sz val="10"/>
        <rFont val="Calibri"/>
        <family val="2"/>
        <scheme val="minor"/>
      </rPr>
      <t>Teams</t>
    </r>
    <r>
      <rPr>
        <sz val="10"/>
        <rFont val="Calibri"/>
        <family val="2"/>
        <scheme val="minor"/>
      </rPr>
      <t xml:space="preserve"> y </t>
    </r>
    <r>
      <rPr>
        <i/>
        <sz val="10"/>
        <rFont val="Calibri"/>
        <family val="2"/>
        <scheme val="minor"/>
      </rPr>
      <t>Planner</t>
    </r>
    <r>
      <rPr>
        <sz val="10"/>
        <rFont val="Calibri"/>
        <family val="2"/>
        <scheme val="minor"/>
      </rPr>
      <t xml:space="preserve"> para optimizar el flujo de información al interior de los despachos judiciales y garantizar la comunicación interna.</t>
    </r>
  </si>
  <si>
    <t>Normalización y estandarización de los comités del SIGCMA a nivel nacional por parte de la Coordinación Nacional del SIGCMA.</t>
  </si>
  <si>
    <t>Aprovechamiento de licencias de microsoft Oficce 365 y aplicativos de la Rama Judicial.</t>
  </si>
  <si>
    <t>Formatos estandarizados impartidos  desde la Coordinación Nacional del SIGCMA para la mejor prestación del servicio.</t>
  </si>
  <si>
    <t>Micrositio de fácil acceso a los documentos propios del Sistema Integrado de Gestión y Control de la Calidad y el Medio Ambiente.</t>
  </si>
  <si>
    <t>Disminución notoria del uso del papel a causa de la implementación de medios tecnológicos.</t>
  </si>
  <si>
    <t>Registro de peticiones y contestaciones realizadas</t>
  </si>
  <si>
    <t>Administración de Justicia</t>
  </si>
  <si>
    <t>Administración de Justicia.</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</si>
  <si>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</si>
  <si>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Número de expedientes digitales/ Número de procesos cargados al Juzgado</t>
  </si>
  <si>
    <t xml:space="preserve"> Acciones Constitucionales, Apoyo, Evaluación y Mejoramiento del SIGCMA .</t>
  </si>
  <si>
    <t xml:space="preserve">Número de audiencias realizadas/ Número de audiencias programadas, </t>
  </si>
  <si>
    <t>Audiencias realizadas, (Salidas)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</si>
  <si>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</si>
  <si>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</si>
  <si>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</si>
  <si>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Registro de asistencia a las inducciones, reinducciones y capacitaciones realizadas</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</si>
  <si>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</si>
  <si>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 xml:space="preserve"> Número de Procesos disciplinarios/ Número de Presuntas faltas</t>
  </si>
  <si>
    <t>Planeador, Plan de control  interno</t>
  </si>
  <si>
    <t>Seguimiento a Plan Anticorrupción y Transparencia</t>
  </si>
  <si>
    <t xml:space="preserve">Mapa de Riesgos y  registros de la divulgación de la información anticorrupción </t>
  </si>
  <si>
    <t>x</t>
  </si>
  <si>
    <t>Apoyo,  Acciones Constitucionales. Evaluación y Mejoramiento del SIGCMA</t>
  </si>
  <si>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</si>
  <si>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</si>
  <si>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</si>
  <si>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</si>
  <si>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</si>
  <si>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Registro de las estadisticas trimestralmente Sistema Sierju-BI</t>
  </si>
  <si>
    <t>Número de capacitaciones realizadas/ Número de capacitaciones programadas</t>
  </si>
  <si>
    <t>Número de reuniones realizadas/ Número de reuniones programadas</t>
  </si>
  <si>
    <t xml:space="preserve"> Número de  de inducción y/o reinducción realizada /Número de inducción y/o reinducción programadas</t>
  </si>
  <si>
    <t>Planificación  y Gestión de audiencias</t>
  </si>
  <si>
    <t>Desconocimiento e inaplicabilidad de las Tablas de Retención Documental (TRD)</t>
  </si>
  <si>
    <t xml:space="preserve"> Mejoramiento del SIGCMA</t>
  </si>
  <si>
    <t>Estrategicos</t>
  </si>
  <si>
    <t>Coordinador de Calidad SPA</t>
  </si>
  <si>
    <t>Informe de revisión para la alta dirección</t>
  </si>
  <si>
    <t>Informe de Revisión elaborado</t>
  </si>
  <si>
    <t>Unidad</t>
  </si>
  <si>
    <t xml:space="preserve">Estrategicos
Misionales 
Apoyo
Evaluación
</t>
  </si>
  <si>
    <t>Estructura del SIGCMA-SPA actualizada</t>
  </si>
  <si>
    <t>Documento con nueva estructura o estructura ajustada 2021</t>
  </si>
  <si>
    <t>Atención al Usuario
Gestión de servicios Judiciales
Gestión documental
Comunicaciones 
Mejoramiento del SIGCMA</t>
  </si>
  <si>
    <t>Misionales 
Apoyo</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</si>
  <si>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</si>
  <si>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</si>
  <si>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Mejoramiento del SIGCMA
Comunicaciones 
Talento humano</t>
  </si>
  <si>
    <t>Documentos enunciados actualizados y divulgados</t>
  </si>
  <si>
    <t>N° Documentos actualizados y divulgados/Total Documentos x actualizar y divulgar)*100</t>
  </si>
  <si>
    <t xml:space="preserve"> Mejoramiento del SIGCMA
Comunicaciones 
Talento humano</t>
  </si>
  <si>
    <t>Plan y programa de capacitación SIGCMA-SPA</t>
  </si>
  <si>
    <t>Seguimiento  al plan de capacitación</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</si>
  <si>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</si>
  <si>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</si>
  <si>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</si>
  <si>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Atención al usuario
Gestión de Servicios Judiciales
Gestión Documental
Mejoramiento y evaluación del SIGCMA</t>
  </si>
  <si>
    <t xml:space="preserve">Direccionamiento </t>
  </si>
  <si>
    <t>Informe Comportamiento de  Disciplinarios</t>
  </si>
  <si>
    <t>Gestión  y seguimiento del SIGCMA en los Despachos</t>
  </si>
  <si>
    <t>Seguimiento y cumplimiento del SIGCMA en los Despachos</t>
  </si>
  <si>
    <t>xx/08/2021</t>
  </si>
  <si>
    <t>xx/09/2022</t>
  </si>
  <si>
    <t xml:space="preserve">Coordinador de documentación
Coordinador de comunicaciones 
</t>
  </si>
  <si>
    <t>Líder Mejoramiento del SIGCMA
Líder Comunicacion Institucional SPA Bogotá
Líder Talento humano</t>
  </si>
  <si>
    <t>Coordinador Nacional de Calidad
Coordinador de Calidad SPA</t>
  </si>
  <si>
    <r>
      <t xml:space="preserve">Coordinador Nacional de Calidad
</t>
    </r>
    <r>
      <rPr>
        <b/>
        <sz val="9"/>
        <rFont val="Arial"/>
        <family val="2"/>
      </rPr>
      <t>Comité del SIGCMA-SPA</t>
    </r>
  </si>
  <si>
    <t>Secretario en  Juzgados
Tecnico sistemas en centro de servicios</t>
  </si>
  <si>
    <t>Cantidad</t>
  </si>
  <si>
    <t>Informes PQRS</t>
  </si>
  <si>
    <t xml:space="preserve">Porcentaje (juzgado)
Cantidad </t>
  </si>
  <si>
    <t xml:space="preserve"> (Número de peticiones contestadas oportunamente/  Número de peticiones recibidas)*100</t>
  </si>
  <si>
    <t>Líder de Comunicación Institucional SPA Bogotá</t>
  </si>
  <si>
    <t xml:space="preserve">Atención al Usuario
(GRUPO PQRS)
</t>
  </si>
  <si>
    <t>Misionales 
Apoyo
De evaluación</t>
  </si>
  <si>
    <t xml:space="preserve">
(PQRS resueltas oportunamente /Total PQRS recibidas)*100</t>
  </si>
  <si>
    <t>( Número de Decisiones proferidas/ Número de Expediente allegados)*100</t>
  </si>
  <si>
    <t>Canales de comunicación creados</t>
  </si>
  <si>
    <t>Número de Canales de comunicación creados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</si>
  <si>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</si>
  <si>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Líder grupo disciplinarios.</t>
  </si>
  <si>
    <t>(Número de disciplinarios impuestos / Número de  investigaciones abiertas)*100</t>
  </si>
  <si>
    <t>Misionales 
De apoyo</t>
  </si>
  <si>
    <t xml:space="preserve"> Líder del proceso de gestión documental</t>
  </si>
  <si>
    <t>Procedimientos  ajustados.</t>
  </si>
  <si>
    <t xml:space="preserve"> Líder de  proceso
líderes de grupo  </t>
  </si>
  <si>
    <t>JUZGADOS</t>
  </si>
  <si>
    <t>CENTRO DE SERVICIOS</t>
  </si>
  <si>
    <r>
      <t>Generar</t>
    </r>
    <r>
      <rPr>
        <sz val="9"/>
        <color rgb="FF000000"/>
        <rFont val="Arial"/>
        <family val="2"/>
      </rPr>
      <t xml:space="preserve"> canales de comunicación de fácil acceso para los usuarios externos</t>
    </r>
  </si>
  <si>
    <t xml:space="preserve">Optimizar la realización de trámites. </t>
  </si>
  <si>
    <t xml:space="preserve">Atender y hacer seguimiento a PQRS </t>
  </si>
  <si>
    <t>Elaboración informe de revisión para la alta dirección</t>
  </si>
  <si>
    <t>Analisis a  Investigaciones disciplinarias a empleados en el centro de servicios</t>
  </si>
  <si>
    <t>Alinear la Gestión  Documental a las directrices del Consejo Superior de la Judicatura en coordinación con el CENDOJ.</t>
  </si>
  <si>
    <t>Gestión Documental</t>
  </si>
  <si>
    <t>(Número de Procedimientos  ajustados por integración digitalizacion/Total de Procedimientos  proyectados para digitalizacion)*100</t>
  </si>
  <si>
    <t>Aplicabilidad de nuevas normas a consencuencia del COVID-19</t>
  </si>
  <si>
    <t>Planeación a partir de las necesidades reales.</t>
  </si>
  <si>
    <t xml:space="preserve">Afectacion en la economia incrementa la criminalidad generado por el desempleo ocasionando una mayor demanda y congestión judicial </t>
  </si>
  <si>
    <t>Insuficiencia de los medios tecnológicos y conectividad en las depedencias de la Rama Judicial</t>
  </si>
  <si>
    <t>Ausencia de portal único de información del Estado (Ramas del poder, órganos autónomos y demás entes especiales), que garantice la consulta de información en línea de toda la información oficial. -Gobierno en Línea).</t>
  </si>
  <si>
    <t>La declaratoria de Pandemia por Contagio de la Covid 19 </t>
  </si>
  <si>
    <t>Existencia de protocolos de bioseguridad específicos para el sector justicia</t>
  </si>
  <si>
    <t>No comtemplar las modificaciones en materia ambiental de acuerdo con las disposiciones legales nacionales y locales.</t>
  </si>
  <si>
    <t>Estrategias del Gobierno Nacional definidas en el Plan de Desarrollo 2018 -2022, donde se busca fortalecer el modelo de desarrollo economico, ambiental y social. Economía Circular.</t>
  </si>
  <si>
    <t>Inadecuada disposición de residuos e inservibles  acordes con la legislación ambiental en la materia acorde con las políticas del Gobierno Nacional y Local.</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</si>
  <si>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</si>
  <si>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</si>
  <si>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Personal integrado por servidores judiciales de alto nivel profesional y capacitado para llevar a cabo las funciones asignadas. </t>
  </si>
  <si>
    <t>Cualificación de los requisitos para el ingreso y permanencia de servidores judiciales en la Rama Judicial</t>
  </si>
  <si>
    <t>Falta de estandarización de los procesos y procedimientos del SIGCMA por especialidad y jurisdicción.</t>
  </si>
  <si>
    <t xml:space="preserve">Autogestión del conocimiento.
</t>
  </si>
  <si>
    <t>Formación del Juez en  normas  de estructura de alto nivel y en los temas referentes al SIGCMA</t>
  </si>
  <si>
    <t xml:space="preserve">Implementar la Gestión del conocimiento generada por las experiencias de los servidores documentada en instructivos y guias.
</t>
  </si>
  <si>
    <t>Capacitaciones realizadas en herramientas y aplicativos tecnológicos grabadas por la EJRLB y divulgación de su existencia.</t>
  </si>
  <si>
    <t>Acceso permanente a las grabaciones de las capacitaciones que quedan publicadas en las redes sociales y aplicativos de microsoft.</t>
  </si>
  <si>
    <t>La carencia de recursos tecnológicos necesarios para llevar a cabo el proceso de digitalización de expedientes  en los Despachos Judiciales.</t>
  </si>
  <si>
    <t>Desarrollo de aplicativos propios para elaboración de comunicaciones y digitalización de expedientes.</t>
  </si>
  <si>
    <t>Acceso remoto y consulta de procesos a través de la página web de la Rama Judicial para la consulta de procesos.</t>
  </si>
  <si>
    <t>Desconocimiento del Plan de Gestión Ambiental que aplica para la Rama Judicial Acuerdo PSAA14-10160</t>
  </si>
  <si>
    <t xml:space="preserve">Disminución significativa en el consumo de servicios públicos por efecto de la aplicación del aforo en las sedes judiciales </t>
  </si>
  <si>
    <t>Asignación presupuestal no ajustada a las necesidades reales de la Rama Judicial y por ende de los juzgados.</t>
  </si>
  <si>
    <t>Ampliación de la cobertura del programa Gobierno en Línea que integre toda la información que debe ser de conocimiento público.</t>
  </si>
  <si>
    <t xml:space="preserve">Ampliación y divulgación a la comunidad de los canales virtuales  y herramientas tecnológicas dispuestas para prestar el servicio de justicia y su funcionamiento.
</t>
  </si>
  <si>
    <t>Modificación de la estructura organizacional de la rama judicial o del régimen de Carrera Judicial.</t>
  </si>
  <si>
    <t>Capacitacion y actualización de los cambios normativos y reglamentarios por parte de la EJRLB.</t>
  </si>
  <si>
    <t xml:space="preserve">Fenomenos naturales (Inundación, quema de bosques, sismo, vendavales).
</t>
  </si>
  <si>
    <t>Falta de tiempo para asistir a las capacitaciones y actualizaciones en las herramientas del SIGCMA.</t>
  </si>
  <si>
    <t>Capacitación recibida en normas ISO estructuras de alto nivel.</t>
  </si>
  <si>
    <t>Avance del plan de digitalización de la Rama Judicial acorde con el protocolo del expediente electrónico</t>
  </si>
  <si>
    <t>Avance en la actualización permanente de documentos y procedimientos del SIGCMA</t>
  </si>
  <si>
    <t xml:space="preserve">FORTALEZAS (Factores específicos) ) </t>
  </si>
  <si>
    <t>Elaboración e implementación del Plan de Acción.</t>
  </si>
  <si>
    <t>Insuficiencia de  personal  para atender la función misional y la atención a las partes interesadas en los despachos judiciales y centro de servicios , debido al aumento de la carga laboral.</t>
  </si>
  <si>
    <t xml:space="preserve">Extensión de los horarios laborales (presencial y  trabajo en casa) por alta carga de trabajo, con afectación del bienestar físico y emocional de los servidores judiciales. </t>
  </si>
  <si>
    <t>Falta de tiempo para acceder a la formación  en herramientas tecnológicas y a diferentes capacitaciones de alto interes,tales como gestión documental, digitalización, seguridad de  la información.</t>
  </si>
  <si>
    <t>Fusionar los espacios laboral, personal y familiar a causa del trabajo en casa.</t>
  </si>
  <si>
    <t>Imposibilidad para controlar las condiciones de seguridad y salud ocupacional a raiz del trabajo remoto en casa.</t>
  </si>
  <si>
    <t>Recursos insuficientes: economicos, humanos, físicos, tecnológicos e infraestructura para el desarrollo de las actividades judiciales.</t>
  </si>
  <si>
    <t>Falta de presupuesto asignado para la adecuada gestión judicial.</t>
  </si>
  <si>
    <t xml:space="preserve">Directices y normatividad  impartidas por el Consejo Superior de la Judicatura para la implementación del expediente electronico.
</t>
  </si>
  <si>
    <t>Competencia y compromiso de los servidores judiciales en  desarrollo de las  funciones asignadas al personal adscrito a cada depedencia judicial.</t>
  </si>
  <si>
    <t>Implementación de los protocolos de bioseguridad definidos por la Rama Judicial para el acceso a las sedes.</t>
  </si>
  <si>
    <t xml:space="preserve">Resistencia por parte de algunos servidores judiciales a implementar la gestion del cambio y gestión del conocimiento,  en lo relativo al SIGCMA, a modelos de gestión, ambiental, seguridad informatica, normas antisoborno, normas de bioseguridad etc.,  </t>
  </si>
  <si>
    <t>Disposición para el aprendizaje autodirigido, en la mayoria de los servidores judiciales.</t>
  </si>
  <si>
    <t>Avance en la digitalización de procesos judiciales fisicos, utilizando las herramientas sumistradas por office 365.</t>
  </si>
  <si>
    <t xml:space="preserve">Documentación
(Actualización, coherencia, aplicabilidad) </t>
  </si>
  <si>
    <t>Instalaciones, oficinas y mobiliario  para el personal que no cumplen los estándares de salud ocupacional.</t>
  </si>
  <si>
    <t>Falta de espacio en algunos  despachos judiciales para la ubicación del personal.</t>
  </si>
  <si>
    <t>Comunicación Interna
(canales utilizados y su efectividad, flujo de la información necesaria para el desarrollo de las actividades)</t>
  </si>
  <si>
    <t>Desaprovechamiento de canales de comunicaciones.</t>
  </si>
  <si>
    <t xml:space="preserve">Asistir y participar activamente en los procesos de normalización y estandarización de procesos y procedimientos conforme a la programación definida por la Coordinación Nacional del SIGCMA </t>
  </si>
  <si>
    <t xml:space="preserve">Seguimiento a empleados de los juzgados </t>
  </si>
  <si>
    <t>Incremento del presupuesto asignado a la Rama Judicial para el desarrollo misional de la administración de justicia o aprovechamiento de alternativas para suplir necesidades.</t>
  </si>
  <si>
    <t>Consolidar los procesos de digitalización en concordancia con el protocolo adoptado por el Consejo Superior de la Judicatura a través del CENDOJ para el manejo del expediente electrónico.</t>
  </si>
  <si>
    <t>1,3, 13</t>
  </si>
  <si>
    <t>4, 8</t>
  </si>
  <si>
    <t>4, 7</t>
  </si>
  <si>
    <t>2, 3, 8</t>
  </si>
  <si>
    <t>1, 3, 10</t>
  </si>
  <si>
    <t>9, 10, 16</t>
  </si>
  <si>
    <t>9, 16, 17</t>
  </si>
  <si>
    <t>Desconocimiento al realizar el trabajo de forma sistemática con enfoque a proceso del SIGCMA.</t>
  </si>
  <si>
    <t>10, 11</t>
  </si>
  <si>
    <t xml:space="preserve">Desconocimiento del SIGCMA  y su  articulación  con el Plan Sectorial de Desarrollo.
</t>
  </si>
  <si>
    <t xml:space="preserve">Falta de liderazgo y trabajo en equipo de algunos líderes de los procesos. 
</t>
  </si>
  <si>
    <t>Definición  de roles y responsabilidades de los  líderes de proceso, para el funcionamiento del SIGCMA.</t>
  </si>
  <si>
    <t xml:space="preserve">4
</t>
  </si>
  <si>
    <t xml:space="preserve">5
</t>
  </si>
  <si>
    <t>15, 36, 37, 38</t>
  </si>
  <si>
    <t>7, 22, 23, 29, 30, 31, 32, 33, 34, 35</t>
  </si>
  <si>
    <t>7, 8, 13</t>
  </si>
  <si>
    <t>10, 14</t>
  </si>
  <si>
    <t>Cambios de la normatividad vigente.
Desactualización en cambios normativos y jurisprudenciales</t>
  </si>
  <si>
    <t>12, 13</t>
  </si>
  <si>
    <t>2, 3, 4, 5, 6, 13, 14, 36, 39</t>
  </si>
  <si>
    <t>4, 36, 37</t>
  </si>
  <si>
    <t>Capacitación en habilidades emocionales y organización del trabajo por parte  de la ARL.</t>
  </si>
  <si>
    <t xml:space="preserve">Aprovechamiento y adaptación por parte de los servidores judiciales a los recursos suministrados. </t>
  </si>
  <si>
    <t>18, 20, 21, 36</t>
  </si>
  <si>
    <t>Falta de implementación de la digitalización y del expediente  electrónico en todas las dependencias y despachos judiciales.
Falta de un sistema que implemente la digitalización integral de todos los procesos en trámite y los que se encuentran en archivo de gestión (que comprenda los documentos impresos, audiencias y demás documentos en medios magnéticos)</t>
  </si>
  <si>
    <t>Ambiental</t>
  </si>
  <si>
    <t>19, 27</t>
  </si>
  <si>
    <t>21, 24, 25, 28</t>
  </si>
  <si>
    <t>14, 18, 36, 37</t>
  </si>
  <si>
    <t>Capacitación en software y aplicativos disponibles para la realización de los actividades para administrar justicia.</t>
  </si>
  <si>
    <t>12, 15, 28</t>
  </si>
  <si>
    <t>10, 21, 22, 23, 24, 25, 26, 27, 29, 36, 37</t>
  </si>
  <si>
    <t>10, 29, 36, 37</t>
  </si>
  <si>
    <t>17, 20, 30</t>
  </si>
  <si>
    <t>18, 30</t>
  </si>
  <si>
    <t>1. Revisar el procedimiento para atención de PQRS presentadas por las partes interesadas.
2. Revisar formulación del indicador de PQRS.
3. Ajustar la base de control de PQRS y mantenerla actualizada en el grupo.</t>
  </si>
  <si>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</si>
  <si>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 Líder de cada grupo</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</si>
  <si>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</si>
  <si>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</si>
  <si>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</si>
  <si>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</si>
  <si>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2 Encuestas de percepción usuario (1 externa y 1  interna)
Base de indicadores diligenciada 
Eficacia de ACCIONES x riesgos Eficacia de ACCIONES x SNC  
Porcentaje de PQRS.</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</si>
  <si>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residuos.K30</t>
    </r>
  </si>
  <si>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</si>
  <si>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r>
      <t xml:space="preserve">Ampliar y divulgar canales de comunicación con las partes interesadas, internas y  externas (micrositio, </t>
    </r>
    <r>
      <rPr>
        <i/>
        <sz val="10"/>
        <color theme="1"/>
        <rFont val="Calibri"/>
        <family val="2"/>
        <scheme val="minor"/>
      </rPr>
      <t xml:space="preserve">whatsapp, </t>
    </r>
    <r>
      <rPr>
        <sz val="10"/>
        <color theme="1"/>
        <rFont val="Calibri"/>
        <family val="2"/>
        <scheme val="minor"/>
      </rPr>
      <t xml:space="preserve">celular) que permitan visibilizar la labor del juzgado y del centro de servicios para mejorar la imagen de la administración de justicia. </t>
    </r>
  </si>
  <si>
    <r>
      <t xml:space="preserve">Conocer e implementar las diferentes herramientas tecnológicas dispuestas para la prestación del servicios de justicia, la realización de audiencias virtuales, </t>
    </r>
    <r>
      <rPr>
        <b/>
        <sz val="10"/>
        <rFont val="Calibri"/>
        <family val="2"/>
        <scheme val="minor"/>
      </rPr>
      <t>la gestión del expediente judicial (digitalización</t>
    </r>
    <r>
      <rPr>
        <sz val="10"/>
        <rFont val="Calibri"/>
        <family val="2"/>
        <scheme val="minor"/>
      </rPr>
      <t xml:space="preserve">) y  la atención de  trámites solicitados por las partes interesadas. </t>
    </r>
  </si>
  <si>
    <t>1, 2, 5, 6, 11, 16, 12</t>
  </si>
  <si>
    <t>JURISDICCIÓN PENAL 
JUZGADOS DE EJECUCIÓN DE PENAS Y MEDIDAS DE SEGURIDAD DE BOGOTÁ
CENTRO DE SERVICIOS ADMINISTRATIVOS</t>
  </si>
  <si>
    <t>PLANEACIÓN ESTRATEGICA
COMUNICACIÓN INSTITUCIONAL
GESTIÓN DE PROCESOS CONSTITUCIONALES
GESTIÓN DE PROCESOS DE EPMS
GESTIÓN ADMINISTRATIVA
GESTIÓN DOCUMENTAL
EVALUACIÓN Y MEJORAMIENTO DEL SIGCMA</t>
  </si>
  <si>
    <t>JUZGADOS DE EJECUCIÓN DE PENAS Y MEDIDAS DE SEGURIDAD DE BOGOTÁ
DESPACHO JUEZ COORDINADOR
DESPACHOS DE LOS JUECES DE LA ESPECIALIDAD
CENTRO DE SERVICIOS ADMINISTRATIVOS</t>
  </si>
  <si>
    <t>Administrar justicia en materia penal,  atraves de la custodia y vigilancia de la ejecución de la sanción penal impuesta mediante sentencia ejecutoriada, en coordinación con las autoridades penitenciarias.</t>
  </si>
  <si>
    <t>Modificación de la normatividad vigente (Decreto legislativo 806 de 2020) aplicable a los procesos que implique adecuación de los procesos en curso.</t>
  </si>
  <si>
    <t>Actualización del Marco Normativo e implementación del uso de la TICS en los Juzgados de Ejecución de Penas y Medidas de Seguridad y su Centro de Servicios Administrativos.</t>
  </si>
  <si>
    <t>Incluir en los procedimientos y grupos de trabajo  y planes de trabajo  que permitan a los servidores judiciales realizar trabajo en casa y cumplir con los aforos establecidos tanto de servidores judiciales y de usuarios.</t>
  </si>
  <si>
    <t>Inasistencia a las citas programadas por parte de los usuarios por falta de recursos económicos para acudir a las sedes judiciales o no deseo de hacerlo por falta de credibilidad en la justicia de las partes interesadas externas.</t>
  </si>
  <si>
    <t xml:space="preserve">Incremento de la credibilidad y confianza en la administracion de justicia en la comunidad con la certificaciónes de las normas ISO 9001:2015 y Norma Técnica  NTC 6256:2018 y Guía Técnica de la Rama Judicial en los despachos judiciales.
</t>
  </si>
  <si>
    <t>Desconocimiendo de los usuarios sobre los tramites, enviando solicitudes incoherentes, sin los datos que deben contener las diferentes solicitudes, dificultando el correcto tramite de las mismas y aumentando la carga laboral.</t>
  </si>
  <si>
    <t xml:space="preserve">Campañas de información a los usuarios socializando los requisitos basicos de cualquier tramite o solicitud en la especialidad, mediante herramientas tecnologicas (tutor virtual whatsapp) orientado a canalizar el 100% de las solicitudes con los requisitos necesarios para su trámite agil, via correo electronico, disminuyendo el uso del papel. </t>
  </si>
  <si>
    <t>Falta de conocimiento y capacitación de las partes interesadas externas (Condenados) en la totalidad de las herramientas tecnológicas dispuestas para prestar el servicio de justicia.</t>
  </si>
  <si>
    <t>Falta de una herramienta tecnólogica que integre  actividades interdependientes entre dos o más entidades (Fiscalía, defensoría del pueblo, policia, , etc.) para tramites, solicitudes y respuestas mas ágiles, eficaces y eficiente.</t>
  </si>
  <si>
    <t>Falta de planeación,  seguimiento y evaluación de los despachos judiciales.</t>
  </si>
  <si>
    <t>Formación de los Jueces como Lider de Proceso, con bases orientadas al  direccionamiento de la planeación y gestión de su  despacho.</t>
  </si>
  <si>
    <t>Incremento de solicitudes vía correo electrónico como principal canal de comunicación conocido por los usuarios (Comunicaciones repetitivas, carentes de información basica para el registro de la solicitud)</t>
  </si>
  <si>
    <t>Congestión judicial derivada del incumplimiento de citas presenciales programadas, la no realización no realización de notificaciones, visitas domiciliarias, en los casos que no se pueden realizar de manera remota.</t>
  </si>
  <si>
    <t>Planes de trabajo para el adecuado apoyo del Centro de Servicios administrativos en el realizar el correcto agendamiento de citas presenciales, notificaciones conforme a la normatividad vigente, y demas funciones de apoyo.</t>
  </si>
  <si>
    <t>Aprovechamiento de las  TIC's y todos los recursos digitales.</t>
  </si>
  <si>
    <t>Duplicidad y cantidad de solicitudes que ingresan a los despachos (entradas) muy superior al número de solicitudes atendidas  ya que se generan muchas solicites incoherentes, duplicadas y/o carentes de la información necesaria para el correspondiente registo y trámite.</t>
  </si>
  <si>
    <t>Número de solicitudes que ingresan a los despachos (entradas) muy superior al número de solicitudes atendidas  ya que se generan muchas solicites incoherentes, duplicadas y/o carentes de la información necesaria para el correspondiente registo y trámite.</t>
  </si>
  <si>
    <t>Falta de implementación del expediente electrónico para trazabilidad de todos los procesos judiciales.</t>
  </si>
  <si>
    <t>Fallas e insuficiencia de las herramientas tecnológicas y de  formación dispuestas para prestar el servicio de justicia, igualmente en la conformación y gestión del expediente digital (no se cuenta con la cantidad de escaners necesarios)</t>
  </si>
  <si>
    <t>Implementación de herramientas tecnológicas y expediente digital para la totalidad de las actividades que abarca el proceso de gestión de Ejecución de Penas y Medidas de Seguridad y Gestión de Acciones Constitucionales simplificando trámites, mejorando la comunicación interna de los servidores judiciales y dependencias y erradicando el uso de papel para la gestión de los expedientes.</t>
  </si>
  <si>
    <t>Planificación para el avance en la implementación del expediente digital y nuevos de aplicativos para la mejor gestión de los juzgados y Centro de Servicios.</t>
  </si>
  <si>
    <t>Insuficiencia  de  recursos tecnológicos (hardware y software) para los empleados en trabajo remoto, en los despachos judiciales y Centro de Servicios.</t>
  </si>
  <si>
    <t>Falta de divulgación de lineamiento relacionados con la seguridad informática en los expedientes digitales.</t>
  </si>
  <si>
    <t>Inconvenientes con el reporte de estadistica (no existe un reporte automatico) con el sistema SIGLO XXI.</t>
  </si>
  <si>
    <t>Falta de experticia en la actualización de los documentos del SIGCMA.</t>
  </si>
  <si>
    <t>Equipos de computo obsoletos e inadecuados, scaners insuficientes.</t>
  </si>
  <si>
    <t>Plan de mejoramiento de los equipos de computo y dotación de Scaners para la especialidad por parte de la Dirección Seccional.</t>
  </si>
  <si>
    <t>Insuficiencia de equipos tecnológicos, scaner para el trabajo presencial,  internet y equipos de computo y sotfaware para el trabajo  virtual.</t>
  </si>
  <si>
    <t>Disminución en el uso de papel, toners y demás elementos de oficina al implementar el uso de medios tecnológicos y el plan de Digitalizacion de la especialidad.</t>
  </si>
  <si>
    <t xml:space="preserve">Incluir en la programación de la agenda del Centro de Servicios y Juzgagos,  espacios de actualización y capacitación periódica sobre la normatividad vigente y el SIGCMA, asi como espacios de asistencia a capacitaciones y formación autodirigida.
</t>
  </si>
  <si>
    <t>Realizar programación de citas acorde con el tiempo acordado (cada 20 minutos).</t>
  </si>
  <si>
    <t>Divulgar los distintos medios,  formas de acceso canales de comunición con instructivos para aceder y  gestionar cualquier tipo de trámite o solicitud.</t>
  </si>
  <si>
    <t>Documentar e implementar manuales de funciónes para los diferentes cargos del Centro de Servicios normalizando actividades y mejorando el tiempo en ellas.</t>
  </si>
  <si>
    <t>Facilitar la asistencia virtual o remota de los diferentes tramites realizados en el Centro de Servicios y Juzgados de la especialidad.</t>
  </si>
  <si>
    <t>Atención digital</t>
  </si>
  <si>
    <t>Atención al usuario Virtual</t>
  </si>
  <si>
    <r>
      <rPr>
        <b/>
        <sz val="9"/>
        <rFont val="Arial"/>
        <family val="2"/>
      </rPr>
      <t xml:space="preserve">1. </t>
    </r>
    <r>
      <rPr>
        <sz val="9"/>
        <rFont val="Arial"/>
        <family val="2"/>
      </rPr>
      <t xml:space="preserve">Publicar los estados en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</si>
  <si>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 xml:space="preserve">1. Crear micrositio del Centro de servicios judiciales.
2. Diseñar los servicios a divulgar en el micrositio. 
3. Elaborar portafolio de servicios Juzgados EPMS y CSA  Bogotá,  por medios virtuales.
4. Divulgar y realizar campaña para utilización de medios virtuales.
 </t>
  </si>
  <si>
    <t>Comunicación Institucional EPMS Bogotá</t>
  </si>
  <si>
    <t xml:space="preserve">Procesos Misionales y de  Apoyo </t>
  </si>
  <si>
    <r>
      <t xml:space="preserve">
</t>
    </r>
    <r>
      <rPr>
        <b/>
        <sz val="9"/>
        <rFont val="Arial"/>
        <family val="2"/>
      </rPr>
      <t>1.</t>
    </r>
    <r>
      <rPr>
        <sz val="9"/>
        <rFont val="Arial"/>
        <family val="2"/>
      </rPr>
      <t xml:space="preserve"> Realizar la gestión documental del Juzgado de forma digital con cero papel tando de procesos de la especialidad como de acciones constitucionales.</t>
    </r>
  </si>
  <si>
    <t>Procesos tramitados 100% digitales</t>
  </si>
  <si>
    <t>Número de expedientes tramitados digital/ Número de procesos tramitados por Juzgado</t>
  </si>
  <si>
    <t>Micrositio actualizado</t>
  </si>
  <si>
    <r>
      <rPr>
        <sz val="9"/>
        <color theme="1"/>
        <rFont val="Arial"/>
        <family val="2"/>
      </rPr>
      <t>EN JUZGADOS:
(Número de estados publicados/ Número de estados a publicar</t>
    </r>
    <r>
      <rPr>
        <sz val="9"/>
        <rFont val="Arial"/>
        <family val="2"/>
      </rPr>
      <t>)*100</t>
    </r>
  </si>
  <si>
    <t>e) Generar información estadistica de calidad, y visibilizar los canales de comunicación existentes.</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</si>
  <si>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administrativos.
 7. Hacer seguimiento al plan.</t>
  </si>
  <si>
    <t>f) Generar la optimización de los procesos y procedimientos del CSA aumentando la cantidad de tramintes por usuario.</t>
  </si>
  <si>
    <t>g) Implementar las politicas de expediente digital para los procesos de la especialidad y procesos de acciones constitucionales.</t>
  </si>
  <si>
    <r>
      <rPr>
        <b/>
        <sz val="9"/>
        <rFont val="Arial"/>
        <family val="2"/>
      </rPr>
      <t xml:space="preserve">1. </t>
    </r>
    <r>
      <rPr>
        <sz val="9"/>
        <rFont val="Arial"/>
        <family val="2"/>
      </rPr>
      <t xml:space="preserve">Realizar priorizaciónde y direccionamiento adecuado de las diferentes solicitudes en la fuente (Ventanilla virtual) e incrementar el número de salidas.  
</t>
    </r>
    <r>
      <rPr>
        <b/>
        <sz val="9"/>
        <rFont val="Arial"/>
        <family val="2"/>
      </rPr>
      <t>2.</t>
    </r>
    <r>
      <rPr>
        <sz val="9"/>
        <rFont val="Arial"/>
        <family val="2"/>
      </rPr>
      <t xml:space="preserve"> Implementar el modelo de atención virtual de usuarios.  
</t>
    </r>
    <r>
      <rPr>
        <b/>
        <sz val="9"/>
        <rFont val="Arial"/>
        <family val="2"/>
      </rPr>
      <t xml:space="preserve">3. </t>
    </r>
    <r>
      <rPr>
        <sz val="9"/>
        <rFont val="Arial"/>
        <family val="2"/>
      </rPr>
      <t xml:space="preserve">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4. </t>
    </r>
    <r>
      <rPr>
        <sz val="9"/>
        <rFont val="Arial"/>
        <family val="2"/>
      </rPr>
      <t>Conocer e implementar las diferentes herramientas tecnológicas dispuestas para la prestación del servicios de justicia y la gestión del expediente electronico.</t>
    </r>
  </si>
  <si>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por despacho y CSA.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</si>
  <si>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Todos los procesos</t>
  </si>
  <si>
    <t xml:space="preserve">1. Revisar y ajustar  Estructura de roles del SIGMA para el EPMS
2. Asignar  responsables a cada uno de los roles del SIGCMA para el EPMS
3. Conformar grupo de jueces para revisisón de la documentación e impulsar los procesos del SIGCMA de los juzgados.
</t>
  </si>
  <si>
    <t xml:space="preserve">1.	Actualización, valoración y tratamiento de riesgos (MATRIZ 5X5) 
2.	Actualización y control de las Salidas no conforme
3.	Seguimiento a ACCIONES de gestión
</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</si>
  <si>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
</t>
  </si>
  <si>
    <t>Operación y mantenimiento del SIGCMA</t>
  </si>
  <si>
    <t>Revisión estructura del SIGCMA para los juzgados y centros de servicios.</t>
  </si>
  <si>
    <t>Actualización de la documentación del SIGCMA</t>
  </si>
  <si>
    <t>Plan de capacitación para el SIGCMA</t>
  </si>
  <si>
    <t>Auditoría interna de calidad</t>
  </si>
  <si>
    <t>Auditoría externa de calidad</t>
  </si>
  <si>
    <r>
      <rPr>
        <b/>
        <sz val="9"/>
        <rFont val="Arial"/>
        <family val="2"/>
      </rPr>
      <t>1.</t>
    </r>
    <r>
      <rPr>
        <sz val="9"/>
        <rFont val="Arial"/>
        <family val="2"/>
      </rPr>
      <t xml:space="preserve"> Calificacion empleados de carrera.
2</t>
    </r>
    <r>
      <rPr>
        <b/>
        <sz val="9"/>
        <rFont val="Arial"/>
        <family val="2"/>
      </rPr>
      <t>.</t>
    </r>
    <r>
      <rPr>
        <sz val="9"/>
        <rFont val="Arial"/>
        <family val="2"/>
      </rPr>
      <t xml:space="preserve"> Adelantar procesos disciplinarios ante la presunta comisión de faltas disciplinarias.</t>
    </r>
  </si>
  <si>
    <t>Calificación anual empleados de carrera.</t>
  </si>
  <si>
    <t>Cumplimento en el Programa de Auditoría de la especialidad</t>
  </si>
  <si>
    <t>Se evidencia que el 100% de las tutelas de tramitadas por la especialidad cumplen sin embargo el proceso de digitalización de procesos tiene importantes falencias</t>
  </si>
  <si>
    <t>El grupo de ventanilla recibe y direcciona una imporntante cantidad de solicitudes</t>
  </si>
  <si>
    <t>Se evidencia que no se cuenta con el visor de expedientes</t>
  </si>
  <si>
    <t>-</t>
  </si>
  <si>
    <t>Los despachos judiciales de la especialidad realizan el reporte directamente de estadisticas por la plataforma Sierju</t>
  </si>
  <si>
    <t>El 100% de los canales de atención se encuentra en funcionamiento</t>
  </si>
  <si>
    <t>El proceso de digitalización de los procesos se encuentra en etapa de implementación</t>
  </si>
  <si>
    <t>Se realizó la propuesta para los planes de mejoramiento de la especilidad</t>
  </si>
  <si>
    <t xml:space="preserve">Parcipación en los comites nacionales SIGCMA </t>
  </si>
  <si>
    <t>Se participa en el 100% de las actividades propuestas por la Coordinación Nacional de Calidad</t>
  </si>
  <si>
    <t>El proceso de actualización de los procedimientos de la especialidad aún no inicia.</t>
  </si>
  <si>
    <t>La especialidad cuenta con un sistema de reparto aunque primitivo pero eficaz para los procesos disciplimarios de hechos ocurridos posterior a enero de 2021, el cual se encuentra en pleno funcionamiento.</t>
  </si>
  <si>
    <t>Actividades pendientes por iniciar</t>
  </si>
  <si>
    <t>Conocer e implementar las diferentes herramientas tecnológicas dispuestas para la prestación del servicios de justicia y la gestión del expediente judicial.</t>
  </si>
  <si>
    <t>Informe de revisión para la alta dirección en proceso.</t>
  </si>
  <si>
    <t>En proceso</t>
  </si>
  <si>
    <t>El proceso de digitalización de los procesos se encuentra implementado pero no se cuenta con el visor de los procesos digitalizados</t>
  </si>
  <si>
    <t>Impmento los planes de mejoramiento de la especilidad</t>
  </si>
  <si>
    <t>El proceso de digitalización de los procesos se encuentra en etapa de implementación y no se cuenta con el visor</t>
  </si>
  <si>
    <t>Informe de revisión para la alta dirección en realizado</t>
  </si>
  <si>
    <t>Calificaciones realizadas al 100% de los empleados en carrera</t>
  </si>
  <si>
    <t>Formulación de un mapa o matriz de riesgos 5X5</t>
  </si>
  <si>
    <t>Recepción de observaciones frente a los cambios generados en los procedimientos de la especialidad</t>
  </si>
  <si>
    <t>Proceso de actualización de los procedimientos de la especialidad.</t>
  </si>
  <si>
    <t>Informe de Auditoria Interna de Calidad 2021</t>
  </si>
  <si>
    <t>Plan de Auditoria Icontec</t>
  </si>
  <si>
    <t>Ciclo de auditoria interna 2021 desarrollado con normalidad</t>
  </si>
  <si>
    <t>Procesos disciplinarios de la especialidad y enviados al comité seccional de disciplina Judicial</t>
  </si>
  <si>
    <t>PLAN DE ACCIÓN - SEGUIMIENTO CUARTO TRIMESTRE</t>
  </si>
  <si>
    <t>Plan de Acción 2021, Mapas de Riesgo por proceso, Acciones de Gestión</t>
  </si>
  <si>
    <t>Procesos actualizados, pendiente, enviar al comité nacional SIGCMA para su aprobación y codificación</t>
  </si>
  <si>
    <t>Formulación de matrice de riesgos 5X5 por proceso</t>
  </si>
  <si>
    <t>Formulación de un mapa o matrices de riesgos 5X5 por proceso</t>
  </si>
  <si>
    <r>
      <rPr>
        <b/>
        <sz val="9"/>
        <rFont val="Arial"/>
        <family val="2"/>
      </rPr>
      <t xml:space="preserve">1. </t>
    </r>
    <r>
      <rPr>
        <sz val="9"/>
        <rFont val="Arial"/>
        <family val="2"/>
      </rPr>
      <t xml:space="preserve">Realizar atención a las partes interesadas internas por los siguientes canales: Cita presencial previamente agendada, correo electrónico de Coordinación, tutor whatsapp, micrositio. Ampliar y divulgar canales de comunicación con las partes interesadas externas (citas presenciales, correo electrónico, micrositio, tutor whatsapp). </t>
    </r>
    <r>
      <rPr>
        <b/>
        <sz val="9"/>
        <rFont val="Arial"/>
        <family val="2"/>
      </rPr>
      <t xml:space="preserve"> 
2.</t>
    </r>
    <r>
      <rPr>
        <sz val="9"/>
        <rFont val="Arial"/>
        <family val="2"/>
      </rPr>
      <t xml:space="preserve">Divulgar en el micrositio de la especialidad  los distintos canales de comunicación. 
</t>
    </r>
    <r>
      <rPr>
        <b/>
        <sz val="9"/>
        <rFont val="Arial"/>
        <family val="2"/>
      </rPr>
      <t>3.</t>
    </r>
    <r>
      <rPr>
        <sz val="9"/>
        <rFont val="Arial"/>
        <family val="2"/>
      </rPr>
      <t xml:space="preserve"> Aplicar por los servidores judiciales trato digno al usuario.</t>
    </r>
    <r>
      <rPr>
        <b/>
        <sz val="9"/>
        <rFont val="Arial"/>
        <family val="2"/>
      </rPr>
      <t xml:space="preserve"> 
4.</t>
    </r>
    <r>
      <rPr>
        <sz val="9"/>
        <rFont val="Arial"/>
        <family val="2"/>
      </rPr>
      <t xml:space="preserve"> Crear alertas y reglas en el correo electrónico que permitan responder oportuna e integramente las peticiones y requerimientos de los usuarios.
</t>
    </r>
    <r>
      <rPr>
        <b/>
        <sz val="9"/>
        <rFont val="Arial"/>
        <family val="2"/>
      </rPr>
      <t>5.</t>
    </r>
    <r>
      <rPr>
        <sz val="9"/>
        <rFont val="Arial"/>
        <family val="2"/>
      </rPr>
      <t xml:space="preserve"> Distribuir las solicitudes conforme a los flujos de información a los empleados del CSA la informaciónde cada uno de los canales de comunicación.</t>
    </r>
  </si>
  <si>
    <t>1. Durante la vigencia 2021 se realizó la atención virtual de las partes interesadas a través de los diferentes canales propuestos para tal fin. 
https://www.ramajudicial.gov.co/web/centro-de-servicios-judiciales-juzgados-ejpms-de-bogota
2. Durante la vigencia 2021 se divulgaron a través del Micrositio de la especialidad los distintos canales de comunicación.
https://www.ramajudicial.gov.co/web/centro-de-servicios-judiciales-juzgados-ejpms-de-bogota
3. Durante la vigencia se aplico por los servidores judiciales la carta de trato digno al usuario.
4. Se crearon reglas en los diferentes correos de la especialidad a fin de contribuir en la priorización y atención oportuna de los diferentes requerimientos allegados a la especialidad.
5. Las diferentes solicitudes fueron remitidas conforme a los flujos de información establecidos (ventanilla - ingresos - tramites)</t>
  </si>
  <si>
    <t>Se evidencia cumplimiento de las actividades propuestas, que permiten una mejor atención a las partes interesadas.</t>
  </si>
  <si>
    <t>1. Se recibio capacitación para la creación y gestión del expediente electronico.
2. A lo largo del 2021 se avanzo en el proyecto de digitalización de los expedientes de la especialidad.</t>
  </si>
  <si>
    <t>Se evidencia compromiso por parte de la especialidad en el cumplimiento del plan de digitalización propuesto por el CSJ. En la vigencia 2022 se continuara con el plan de digitalización.</t>
  </si>
  <si>
    <t>Durante la vigencia 2021 se cró el tutor WhatsApp, Atención virtual a través de Microsoft Teams. A los cuales se accede ingresanto mediante el micrositio de la Especialidad. 
https://www.ramajudicial.gov.co/web/centro-de-servicios-judiciales-juzgados-ejpms-de-bogota</t>
  </si>
  <si>
    <t>Se evidencia la creación de canales de fácil acceso para las partes interesadas, que facilitan el acceso a la justicia y contribuyen al cumplimiento de la promesa de valor como Rama Judicial.</t>
  </si>
  <si>
    <t>Se cuenta con 17 procedimientos ajustados acorde con la nueva realidad producto de la Pandemia COVID - 19 y la implementación de las TICS, a fin de que reflejen la realidad en la operación de la especialidad.</t>
  </si>
  <si>
    <t>Se evidencia ajuste a los procedimientos de los diferentes procesos, alineandose a la implementación de las tecnologias de la información y las comucaciones en las actuaciones judiciales. Se encuentra pendiente la aprobación de los procedimientos actualizados, actividad que se planea realizarse en el mes de marzo de 2022</t>
  </si>
  <si>
    <t>Informe revisión por la dirección creado por parte de la coordinación nacional del SIGCMA.</t>
  </si>
  <si>
    <t>Se realizó el informe de revisión por la dirección, teniendose en cuenta las entradas y salidas requeridas por las NTC aplicables al SIGCMA.</t>
  </si>
  <si>
    <t>Se actualizaron 17 procedimientos, 7 matriz de riesgos 5*5, caracterizaciones de procesos.</t>
  </si>
  <si>
    <t>Informe de auditoria interna</t>
  </si>
  <si>
    <t>Se dio cumplimiento al programa de auditoria, evidenciandose la conformidad del SIGCMA en la especialidad.</t>
  </si>
  <si>
    <t>Informe de auditoria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</si>
</sst>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10"/>
      <color rgb="FF000000"/>
      <name val="Arial"/>
      <family val="2"/>
    </font>
    <font>
      <sz val="10"/>
      <name val="Calibri"/>
      <family val="2"/>
      <scheme val="minor"/>
    </font>
    <font>
      <sz val="10"/>
      <color theme="1"/>
      <name val="Calibri"/>
      <family val="2"/>
      <scheme val="minor"/>
    </font>
    <font>
      <sz val="10"/>
      <color rgb="FFFF0000"/>
      <name val="Calibri"/>
      <family val="2"/>
      <scheme val="minor"/>
    </font>
    <font>
      <i/>
      <sz val="10"/>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sz val="11"/>
      <color rgb="FF000000"/>
      <name val="Arial"/>
      <family val="2"/>
    </font>
    <font>
      <sz val="11"/>
      <name val="Arial"/>
      <family val="2"/>
    </font>
    <font>
      <b/>
      <sz val="11"/>
      <color theme="0" tint="-4.9989318521683403E-2"/>
      <name val="Arial"/>
      <family val="2"/>
    </font>
    <font>
      <b/>
      <sz val="11"/>
      <name val="Arial"/>
      <family val="2"/>
    </font>
    <font>
      <sz val="11"/>
      <color rgb="FFFF0000"/>
      <name val="Arial"/>
      <family val="2"/>
    </font>
    <font>
      <sz val="11"/>
      <color theme="5" tint="-0.249977111117893"/>
      <name val="Arial"/>
      <family val="2"/>
    </font>
    <font>
      <sz val="9"/>
      <color theme="5" tint="-0.249977111117893"/>
      <name val="Arial"/>
      <family val="2"/>
    </font>
    <font>
      <sz val="8"/>
      <name val="Arial"/>
      <family val="2"/>
    </font>
    <font>
      <sz val="8"/>
      <color rgb="FFFF0000"/>
      <name val="Arial"/>
      <family val="2"/>
    </font>
    <font>
      <sz val="9"/>
      <color rgb="FFFF0000"/>
      <name val="Arial"/>
      <family val="2"/>
    </font>
    <font>
      <sz val="8"/>
      <color rgb="FF000000"/>
      <name val="Arial"/>
      <family val="2"/>
    </font>
    <font>
      <sz val="8"/>
      <color theme="1"/>
      <name val="Arial"/>
      <family val="2"/>
    </font>
    <font>
      <sz val="10"/>
      <name val="Calibri"/>
      <family val="2"/>
    </font>
    <font>
      <b/>
      <sz val="9"/>
      <color theme="0" tint="-4.9989318521683403E-2"/>
      <name val="Arial"/>
      <family val="2"/>
    </font>
    <font>
      <b/>
      <sz val="10"/>
      <name val="Calibri"/>
      <family val="2"/>
      <scheme val="minor"/>
    </font>
    <font>
      <i/>
      <sz val="10"/>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6" fillId="0" borderId="0"/>
    <xf numFmtId="9" fontId="36" fillId="0" borderId="0" applyFont="0" applyFill="0" applyBorder="0" applyAlignment="0" applyProtection="0"/>
  </cellStyleXfs>
  <cellXfs count="338">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2" fillId="0" borderId="0" xfId="0" applyFont="1"/>
    <xf numFmtId="0" fontId="15" fillId="6" borderId="1" xfId="0" applyFont="1" applyFill="1" applyBorder="1" applyAlignment="1">
      <alignment horizontal="center" vertical="top" wrapText="1" readingOrder="1"/>
    </xf>
    <xf numFmtId="0" fontId="18" fillId="0" borderId="0" xfId="0" applyFont="1"/>
    <xf numFmtId="0" fontId="10" fillId="0" borderId="0" xfId="0" applyFont="1" applyBorder="1" applyAlignment="1" applyProtection="1">
      <protection locked="0"/>
    </xf>
    <xf numFmtId="0" fontId="11" fillId="0" borderId="0" xfId="0" applyFont="1" applyBorder="1" applyAlignment="1" applyProtection="1">
      <alignment vertical="center"/>
      <protection locked="0"/>
    </xf>
    <xf numFmtId="0" fontId="15" fillId="6" borderId="1" xfId="0" applyFont="1" applyFill="1" applyBorder="1" applyAlignment="1">
      <alignment horizontal="center" vertical="center" wrapText="1" readingOrder="1"/>
    </xf>
    <xf numFmtId="0" fontId="16" fillId="0" borderId="1" xfId="0" applyFont="1" applyBorder="1" applyAlignment="1">
      <alignment horizontal="center" vertical="center" wrapText="1" readingOrder="1"/>
    </xf>
    <xf numFmtId="0" fontId="15" fillId="0" borderId="0" xfId="0" applyFont="1" applyBorder="1" applyAlignment="1" applyProtection="1">
      <alignment horizontal="left"/>
      <protection locked="0"/>
    </xf>
    <xf numFmtId="0" fontId="7" fillId="8" borderId="1" xfId="0" applyFont="1" applyFill="1" applyBorder="1" applyAlignment="1">
      <alignment horizontal="center"/>
    </xf>
    <xf numFmtId="0" fontId="15"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0" fillId="0" borderId="0" xfId="0" applyFont="1" applyFill="1"/>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Border="1" applyAlignment="1" applyProtection="1">
      <alignment horizontal="center" vertical="center"/>
      <protection locked="0"/>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wrapText="1"/>
    </xf>
    <xf numFmtId="0" fontId="1" fillId="0" borderId="1" xfId="0" applyFont="1" applyBorder="1" applyAlignment="1">
      <alignment vertical="center" wrapText="1"/>
    </xf>
    <xf numFmtId="0" fontId="23" fillId="8" borderId="0" xfId="0" applyFont="1" applyFill="1" applyAlignment="1" applyProtection="1">
      <alignment horizontal="center" vertical="center" wrapText="1"/>
      <protection locked="0"/>
    </xf>
    <xf numFmtId="0" fontId="15" fillId="0" borderId="0" xfId="0" applyFont="1" applyBorder="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6" fillId="0" borderId="1"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lignment horizontal="center"/>
    </xf>
    <xf numFmtId="0" fontId="1" fillId="0" borderId="1"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8" xfId="0" applyFont="1" applyBorder="1" applyAlignment="1">
      <alignment horizontal="center" vertical="center"/>
    </xf>
    <xf numFmtId="0" fontId="30" fillId="0" borderId="1" xfId="0" applyFont="1" applyBorder="1" applyAlignment="1">
      <alignment vertical="center" wrapText="1"/>
    </xf>
    <xf numFmtId="0" fontId="30" fillId="0" borderId="1" xfId="0" applyFont="1" applyBorder="1" applyAlignment="1">
      <alignment vertical="top" wrapText="1"/>
    </xf>
    <xf numFmtId="0" fontId="31" fillId="0" borderId="1" xfId="0" applyFont="1" applyBorder="1" applyAlignment="1">
      <alignment vertical="top" wrapText="1"/>
    </xf>
    <xf numFmtId="0" fontId="30" fillId="0" borderId="1" xfId="0" applyFont="1" applyBorder="1" applyAlignment="1">
      <alignment horizontal="left" vertical="center" wrapText="1"/>
    </xf>
    <xf numFmtId="0" fontId="31" fillId="3" borderId="1" xfId="0" applyFont="1" applyFill="1" applyBorder="1" applyAlignment="1">
      <alignment vertical="top" wrapText="1"/>
    </xf>
    <xf numFmtId="0" fontId="3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5" fillId="0" borderId="0" xfId="0" applyFont="1"/>
    <xf numFmtId="0" fontId="35"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1" fillId="0" borderId="0" xfId="0" applyFont="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Fill="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7" xfId="0" applyFont="1" applyBorder="1"/>
    <xf numFmtId="1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8"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26" fillId="0" borderId="16" xfId="0" applyFont="1" applyBorder="1" applyAlignment="1">
      <alignment horizontal="center" vertical="center"/>
    </xf>
    <xf numFmtId="0" fontId="1" fillId="9" borderId="14" xfId="0" applyFont="1" applyFill="1" applyBorder="1" applyAlignment="1">
      <alignment horizontal="center" vertical="center" wrapText="1"/>
    </xf>
    <xf numFmtId="0" fontId="16" fillId="0" borderId="1" xfId="0" applyFont="1" applyBorder="1" applyAlignment="1">
      <alignment horizontal="center" vertical="center" wrapText="1" readingOrder="1"/>
    </xf>
    <xf numFmtId="0" fontId="42" fillId="5" borderId="5" xfId="0" applyFont="1" applyFill="1" applyBorder="1" applyAlignment="1">
      <alignment horizontal="center" vertical="top" wrapText="1" readingOrder="1"/>
    </xf>
    <xf numFmtId="0" fontId="42" fillId="5" borderId="4" xfId="0" applyFont="1" applyFill="1" applyBorder="1" applyAlignment="1">
      <alignment horizontal="center" vertical="top" wrapText="1" readingOrder="1"/>
    </xf>
    <xf numFmtId="0" fontId="11" fillId="5" borderId="1" xfId="0" applyFont="1" applyFill="1" applyBorder="1" applyAlignment="1">
      <alignment horizontal="center" vertical="top" wrapText="1" readingOrder="1"/>
    </xf>
    <xf numFmtId="0" fontId="11" fillId="5" borderId="1" xfId="0" applyFont="1" applyFill="1" applyBorder="1" applyAlignment="1">
      <alignment horizontal="center" vertical="center" wrapText="1" readingOrder="1"/>
    </xf>
    <xf numFmtId="0" fontId="43" fillId="0" borderId="1" xfId="0" applyFont="1" applyBorder="1" applyAlignment="1">
      <alignment horizontal="center" vertical="center"/>
    </xf>
    <xf numFmtId="0" fontId="27" fillId="0" borderId="1" xfId="0" applyFont="1" applyBorder="1" applyAlignment="1">
      <alignment vertical="center"/>
    </xf>
    <xf numFmtId="0" fontId="48" fillId="3" borderId="1" xfId="0" applyFont="1" applyFill="1" applyBorder="1" applyAlignment="1">
      <alignment vertical="center" wrapText="1"/>
    </xf>
    <xf numFmtId="0" fontId="10" fillId="0" borderId="1" xfId="0" applyFont="1" applyBorder="1" applyAlignment="1">
      <alignment horizontal="center"/>
    </xf>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43" fillId="3" borderId="1" xfId="0" applyFont="1" applyFill="1" applyBorder="1" applyAlignment="1">
      <alignment vertical="top" wrapText="1"/>
    </xf>
    <xf numFmtId="0" fontId="43" fillId="3" borderId="1" xfId="0" applyFont="1" applyFill="1" applyBorder="1" applyAlignment="1">
      <alignment horizontal="center"/>
    </xf>
    <xf numFmtId="0" fontId="43" fillId="3" borderId="1" xfId="0" applyFont="1" applyFill="1" applyBorder="1" applyAlignment="1">
      <alignment horizontal="left" vertical="center" wrapText="1" indent="2"/>
    </xf>
    <xf numFmtId="0" fontId="16" fillId="0" borderId="2" xfId="0" applyFont="1" applyBorder="1" applyAlignment="1">
      <alignment horizontal="center" vertical="center" wrapText="1"/>
    </xf>
    <xf numFmtId="0" fontId="30" fillId="3" borderId="3" xfId="0" applyFont="1" applyFill="1" applyBorder="1" applyAlignment="1">
      <alignment vertical="top" wrapText="1"/>
    </xf>
    <xf numFmtId="0" fontId="16" fillId="0" borderId="3" xfId="0" applyFont="1" applyBorder="1" applyAlignment="1">
      <alignment horizontal="center" vertical="center" wrapText="1"/>
    </xf>
    <xf numFmtId="0" fontId="30" fillId="0" borderId="3" xfId="0" applyFont="1" applyBorder="1" applyAlignment="1">
      <alignment vertical="top" wrapText="1"/>
    </xf>
    <xf numFmtId="0" fontId="10" fillId="0" borderId="1" xfId="0" applyFont="1" applyBorder="1"/>
    <xf numFmtId="0" fontId="27" fillId="0" borderId="1" xfId="0" applyFont="1" applyBorder="1"/>
    <xf numFmtId="0" fontId="43" fillId="0" borderId="1" xfId="0" applyFont="1" applyBorder="1" applyAlignment="1">
      <alignment horizontal="center"/>
    </xf>
    <xf numFmtId="0" fontId="43" fillId="0" borderId="1" xfId="0" applyFont="1" applyBorder="1"/>
    <xf numFmtId="0" fontId="12" fillId="0" borderId="2" xfId="0" applyFont="1" applyBorder="1"/>
    <xf numFmtId="0" fontId="10" fillId="0" borderId="0" xfId="0" applyFont="1" applyFill="1" applyBorder="1"/>
    <xf numFmtId="0" fontId="10" fillId="0" borderId="0" xfId="0" applyFont="1" applyFill="1" applyBorder="1" applyAlignment="1">
      <alignment vertical="top"/>
    </xf>
    <xf numFmtId="0" fontId="10" fillId="0" borderId="0" xfId="0" applyFont="1" applyFill="1" applyBorder="1" applyAlignment="1">
      <alignment vertical="center" wrapText="1"/>
    </xf>
    <xf numFmtId="0" fontId="44" fillId="0" borderId="0" xfId="0" applyFont="1" applyFill="1" applyBorder="1" applyAlignment="1">
      <alignment vertical="center" wrapText="1"/>
    </xf>
    <xf numFmtId="0" fontId="10" fillId="0" borderId="0" xfId="0" applyFont="1" applyFill="1" applyBorder="1" applyAlignment="1" applyProtection="1">
      <protection locked="0"/>
    </xf>
    <xf numFmtId="0" fontId="10" fillId="0" borderId="0" xfId="0" applyFont="1" applyFill="1" applyBorder="1" applyAlignment="1">
      <alignment vertical="top" wrapText="1"/>
    </xf>
    <xf numFmtId="0" fontId="12" fillId="0" borderId="0" xfId="0" applyFont="1" applyFill="1" applyBorder="1"/>
    <xf numFmtId="0" fontId="15" fillId="0" borderId="0" xfId="0" applyFont="1" applyFill="1" applyBorder="1" applyAlignment="1">
      <alignment horizontal="center" vertical="top" wrapText="1" readingOrder="1"/>
    </xf>
    <xf numFmtId="0" fontId="15"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xf>
    <xf numFmtId="0" fontId="39" fillId="0" borderId="0" xfId="0" applyFont="1" applyFill="1" applyBorder="1" applyAlignment="1">
      <alignment horizontal="left" vertical="center" wrapText="1" readingOrder="1"/>
    </xf>
    <xf numFmtId="0" fontId="39" fillId="0" borderId="0" xfId="0" applyFont="1" applyFill="1" applyBorder="1" applyAlignment="1">
      <alignment horizontal="center" vertical="center" wrapText="1" readingOrder="1"/>
    </xf>
    <xf numFmtId="0" fontId="40" fillId="0" borderId="0" xfId="0" applyFont="1" applyFill="1" applyBorder="1" applyAlignment="1">
      <alignment horizontal="center" vertical="center" wrapText="1"/>
    </xf>
    <xf numFmtId="0" fontId="40" fillId="0" borderId="0" xfId="0" applyFont="1" applyFill="1" applyBorder="1" applyAlignment="1">
      <alignment vertical="top" wrapText="1"/>
    </xf>
    <xf numFmtId="0" fontId="40" fillId="0" borderId="0" xfId="0" applyFont="1" applyFill="1" applyBorder="1" applyAlignment="1">
      <alignment vertical="center" wrapText="1"/>
    </xf>
    <xf numFmtId="0" fontId="43" fillId="0" borderId="0" xfId="0" applyFont="1" applyFill="1" applyBorder="1" applyAlignment="1">
      <alignment horizontal="center" vertical="center"/>
    </xf>
    <xf numFmtId="0" fontId="47" fillId="0" borderId="0" xfId="0" applyFont="1" applyFill="1" applyBorder="1" applyAlignment="1">
      <alignment vertical="center" wrapText="1"/>
    </xf>
    <xf numFmtId="0" fontId="45" fillId="0" borderId="0" xfId="0" applyFont="1" applyFill="1" applyBorder="1" applyAlignment="1">
      <alignment vertical="center" wrapText="1"/>
    </xf>
    <xf numFmtId="0" fontId="46" fillId="0" borderId="0" xfId="0" applyFont="1" applyFill="1" applyBorder="1" applyAlignment="1">
      <alignment vertical="center" wrapText="1"/>
    </xf>
    <xf numFmtId="0" fontId="46" fillId="0" borderId="0" xfId="0" applyFont="1" applyFill="1" applyBorder="1" applyAlignment="1">
      <alignment vertical="top" wrapText="1"/>
    </xf>
    <xf numFmtId="0" fontId="46" fillId="0" borderId="0" xfId="0" applyFont="1" applyFill="1" applyBorder="1" applyAlignment="1">
      <alignment horizontal="left" vertical="center" wrapText="1"/>
    </xf>
    <xf numFmtId="0" fontId="49" fillId="0" borderId="0" xfId="0" applyFont="1" applyFill="1" applyBorder="1" applyAlignment="1">
      <alignment horizontal="center" vertical="center" wrapText="1" readingOrder="1"/>
    </xf>
    <xf numFmtId="0" fontId="50" fillId="0" borderId="0" xfId="0" applyFont="1" applyFill="1" applyBorder="1" applyAlignment="1">
      <alignment horizontal="center" vertical="center"/>
    </xf>
    <xf numFmtId="0" fontId="42" fillId="0" borderId="0" xfId="0" applyFont="1" applyFill="1" applyBorder="1" applyAlignment="1">
      <alignment horizontal="center" vertical="top" wrapText="1" readingOrder="1"/>
    </xf>
    <xf numFmtId="0" fontId="11" fillId="0" borderId="0" xfId="0" applyFont="1" applyFill="1" applyBorder="1" applyAlignment="1">
      <alignment horizontal="center" vertical="top" wrapText="1" readingOrder="1"/>
    </xf>
    <xf numFmtId="0" fontId="11" fillId="0" borderId="0" xfId="0" applyFont="1" applyFill="1" applyBorder="1" applyAlignment="1">
      <alignment horizontal="center" vertical="center" wrapText="1" readingOrder="1"/>
    </xf>
    <xf numFmtId="0" fontId="18" fillId="0" borderId="0" xfId="0" applyFont="1" applyFill="1" applyBorder="1"/>
    <xf numFmtId="0" fontId="40" fillId="0" borderId="0" xfId="0" applyFont="1" applyFill="1" applyBorder="1" applyAlignment="1">
      <alignment horizontal="left" vertical="center" wrapText="1"/>
    </xf>
    <xf numFmtId="0" fontId="10" fillId="0" borderId="0" xfId="0" applyFont="1" applyFill="1" applyBorder="1" applyAlignment="1">
      <alignment horizontal="center"/>
    </xf>
    <xf numFmtId="0" fontId="12" fillId="0" borderId="0" xfId="0" applyFont="1" applyFill="1" applyBorder="1" applyAlignment="1">
      <alignment vertical="top" wrapText="1"/>
    </xf>
    <xf numFmtId="0" fontId="10" fillId="0" borderId="0" xfId="0" applyFont="1" applyFill="1" applyBorder="1" applyAlignment="1">
      <alignment vertical="center" wrapText="1" readingOrder="1"/>
    </xf>
    <xf numFmtId="0" fontId="43" fillId="0" borderId="0" xfId="0" applyFont="1" applyFill="1" applyBorder="1" applyAlignment="1">
      <alignment vertical="top" wrapText="1"/>
    </xf>
    <xf numFmtId="0" fontId="43" fillId="0" borderId="0" xfId="0" applyFont="1" applyFill="1" applyBorder="1" applyAlignment="1">
      <alignment horizontal="center" vertical="center" wrapText="1" readingOrder="1"/>
    </xf>
    <xf numFmtId="0" fontId="43" fillId="0" borderId="0" xfId="0" applyFont="1" applyFill="1" applyBorder="1" applyAlignment="1">
      <alignment vertical="center" wrapText="1"/>
    </xf>
    <xf numFmtId="0" fontId="39"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0" fillId="0" borderId="0" xfId="0" applyFont="1" applyFill="1" applyBorder="1" applyAlignment="1">
      <alignment horizontal="left" vertical="center" wrapText="1" indent="2"/>
    </xf>
    <xf numFmtId="0" fontId="43" fillId="0" borderId="0" xfId="0" applyFont="1" applyFill="1" applyBorder="1" applyAlignment="1">
      <alignment horizontal="left" vertical="center" wrapText="1"/>
    </xf>
    <xf numFmtId="0" fontId="40" fillId="0" borderId="1" xfId="0" applyFont="1" applyFill="1" applyBorder="1" applyAlignment="1">
      <alignment horizontal="center" vertical="center"/>
    </xf>
    <xf numFmtId="0" fontId="14" fillId="0" borderId="1" xfId="0" applyFont="1" applyBorder="1" applyAlignment="1">
      <alignment horizontal="center" vertical="center" wrapText="1" readingOrder="1"/>
    </xf>
    <xf numFmtId="0" fontId="7" fillId="8" borderId="1" xfId="0" applyFont="1" applyFill="1" applyBorder="1" applyAlignment="1">
      <alignment horizontal="center" vertical="center" wrapText="1"/>
    </xf>
    <xf numFmtId="0" fontId="0" fillId="0" borderId="0" xfId="0" applyAlignment="1">
      <alignment horizontal="center" vertical="center"/>
    </xf>
    <xf numFmtId="0" fontId="14" fillId="0" borderId="1" xfId="0" applyFont="1" applyFill="1" applyBorder="1" applyAlignment="1">
      <alignment horizontal="center" vertical="center" wrapText="1" readingOrder="1"/>
    </xf>
    <xf numFmtId="0" fontId="30"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3" borderId="1" xfId="0" applyFont="1" applyFill="1" applyBorder="1" applyAlignment="1">
      <alignment vertical="center" wrapText="1"/>
    </xf>
    <xf numFmtId="0" fontId="14" fillId="0" borderId="3" xfId="0" applyFont="1" applyBorder="1" applyAlignment="1">
      <alignment horizontal="center" vertical="center" wrapText="1"/>
    </xf>
    <xf numFmtId="0" fontId="30" fillId="0" borderId="16" xfId="0" applyFont="1" applyBorder="1" applyAlignment="1">
      <alignment vertical="top" wrapText="1"/>
    </xf>
    <xf numFmtId="0" fontId="30" fillId="3" borderId="1" xfId="0" applyFont="1" applyFill="1" applyBorder="1" applyAlignment="1">
      <alignment vertical="top" wrapText="1"/>
    </xf>
    <xf numFmtId="0" fontId="14" fillId="0" borderId="4"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51" fillId="0" borderId="2" xfId="0" applyFont="1" applyBorder="1" applyAlignment="1">
      <alignment horizontal="center" vertical="center" wrapText="1"/>
    </xf>
    <xf numFmtId="0" fontId="51" fillId="3" borderId="1" xfId="0" applyFont="1" applyFill="1" applyBorder="1" applyAlignment="1">
      <alignment vertical="top" wrapText="1"/>
    </xf>
    <xf numFmtId="0" fontId="30"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Fill="1" applyBorder="1" applyAlignment="1">
      <alignment horizontal="center" vertical="center" wrapText="1"/>
    </xf>
    <xf numFmtId="0" fontId="30" fillId="0" borderId="1" xfId="0" applyFont="1" applyFill="1" applyBorder="1" applyAlignment="1">
      <alignment vertical="top" wrapText="1"/>
    </xf>
    <xf numFmtId="0" fontId="52" fillId="4" borderId="9" xfId="0" applyFont="1" applyFill="1" applyBorder="1" applyAlignment="1">
      <alignment horizontal="center" vertical="center" wrapText="1"/>
    </xf>
    <xf numFmtId="0" fontId="32"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1" fillId="0" borderId="1" xfId="0" applyFont="1" applyFill="1" applyBorder="1" applyAlignment="1">
      <alignment vertical="top" wrapText="1"/>
    </xf>
    <xf numFmtId="0" fontId="12" fillId="0" borderId="1" xfId="0" applyFont="1" applyBorder="1"/>
    <xf numFmtId="0" fontId="30" fillId="0" borderId="4" xfId="0" applyFont="1" applyBorder="1" applyAlignment="1">
      <alignment vertical="top" wrapText="1"/>
    </xf>
    <xf numFmtId="2" fontId="30" fillId="3"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25" fillId="2" borderId="2"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0" borderId="2" xfId="0" applyFont="1" applyBorder="1" applyAlignment="1">
      <alignment vertical="center" wrapText="1"/>
    </xf>
    <xf numFmtId="9" fontId="1" fillId="0" borderId="1" xfId="0" applyNumberFormat="1" applyFont="1" applyBorder="1" applyAlignment="1">
      <alignment horizontal="center" vertical="center" wrapText="1"/>
    </xf>
    <xf numFmtId="14" fontId="1" fillId="0" borderId="1" xfId="0" applyNumberFormat="1" applyFont="1" applyBorder="1"/>
    <xf numFmtId="0" fontId="1" fillId="0" borderId="1" xfId="0" applyFont="1" applyBorder="1" applyAlignment="1">
      <alignment horizontal="left" wrapText="1"/>
    </xf>
    <xf numFmtId="9"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8"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vertical="center"/>
    </xf>
    <xf numFmtId="0" fontId="1" fillId="0" borderId="0" xfId="0" applyFont="1" applyAlignment="1">
      <alignment vertical="center"/>
    </xf>
    <xf numFmtId="0" fontId="1" fillId="0" borderId="1" xfId="0" applyFont="1" applyFill="1" applyBorder="1" applyAlignment="1">
      <alignment horizontal="justify" vertical="center" wrapText="1"/>
    </xf>
    <xf numFmtId="9" fontId="1" fillId="0" borderId="1" xfId="2" applyFont="1" applyBorder="1" applyAlignment="1">
      <alignment horizontal="center" vertical="center" wrapText="1"/>
    </xf>
    <xf numFmtId="0" fontId="1"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1" fillId="0" borderId="1" xfId="0" applyFont="1" applyBorder="1" applyAlignment="1">
      <alignment horizontal="justify" wrapText="1"/>
    </xf>
    <xf numFmtId="0" fontId="1" fillId="0" borderId="2" xfId="0" applyFont="1" applyBorder="1" applyAlignment="1">
      <alignment horizontal="justify" vertical="center" wrapText="1"/>
    </xf>
    <xf numFmtId="0" fontId="39" fillId="0" borderId="0" xfId="0" applyFont="1" applyFill="1" applyBorder="1" applyAlignment="1">
      <alignment horizontal="center" vertical="center" wrapText="1" readingOrder="1"/>
    </xf>
    <xf numFmtId="0" fontId="39" fillId="0" borderId="0" xfId="0" applyFont="1" applyFill="1" applyBorder="1" applyAlignment="1">
      <alignment horizontal="center" vertical="center" readingOrder="1"/>
    </xf>
    <xf numFmtId="0" fontId="16" fillId="0" borderId="2" xfId="0" applyFont="1" applyBorder="1" applyAlignment="1">
      <alignment horizontal="center" vertical="center" wrapText="1" readingOrder="1"/>
    </xf>
    <xf numFmtId="0" fontId="16" fillId="0" borderId="8" xfId="0" applyFont="1" applyBorder="1" applyAlignment="1">
      <alignment horizontal="center" vertical="center" wrapText="1" readingOrder="1"/>
    </xf>
    <xf numFmtId="0" fontId="16" fillId="0" borderId="3" xfId="0" applyFont="1" applyBorder="1" applyAlignment="1">
      <alignment horizontal="center" vertical="center" wrapText="1" readingOrder="1"/>
    </xf>
    <xf numFmtId="0" fontId="16" fillId="0" borderId="14" xfId="0" applyFont="1" applyBorder="1" applyAlignment="1">
      <alignment horizontal="center" vertical="center" wrapText="1" readingOrder="1"/>
    </xf>
    <xf numFmtId="0" fontId="16" fillId="0" borderId="0"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20" fillId="0" borderId="0" xfId="0" applyFont="1" applyBorder="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wrapText="1"/>
      <protection locked="0"/>
    </xf>
    <xf numFmtId="0" fontId="17" fillId="8" borderId="0" xfId="0" applyFont="1" applyFill="1" applyBorder="1" applyAlignment="1" applyProtection="1">
      <alignment horizontal="center" vertical="center"/>
      <protection locked="0"/>
    </xf>
    <xf numFmtId="0" fontId="17" fillId="8" borderId="0" xfId="0" applyFont="1" applyFill="1" applyBorder="1" applyAlignment="1" applyProtection="1">
      <alignment horizontal="left" vertical="center" wrapText="1"/>
      <protection locked="0"/>
    </xf>
    <xf numFmtId="0" fontId="17" fillId="8" borderId="0" xfId="0" applyFont="1" applyFill="1" applyBorder="1" applyAlignment="1" applyProtection="1">
      <alignment horizontal="left" vertical="center"/>
      <protection locked="0"/>
    </xf>
    <xf numFmtId="0" fontId="17" fillId="8" borderId="0" xfId="0" applyFont="1" applyFill="1" applyBorder="1" applyAlignment="1" applyProtection="1">
      <alignment vertical="center" wrapText="1"/>
      <protection locked="0"/>
    </xf>
    <xf numFmtId="0" fontId="13" fillId="0" borderId="0" xfId="0" applyFont="1" applyFill="1" applyBorder="1" applyAlignment="1">
      <alignment horizontal="center" vertical="top" wrapText="1" readingOrder="1"/>
    </xf>
    <xf numFmtId="0" fontId="41" fillId="4" borderId="5" xfId="0" applyFont="1" applyFill="1" applyBorder="1" applyAlignment="1">
      <alignment horizontal="center" vertical="top" wrapText="1" readingOrder="1"/>
    </xf>
    <xf numFmtId="0" fontId="41" fillId="4" borderId="7" xfId="0" applyFont="1" applyFill="1" applyBorder="1" applyAlignment="1">
      <alignment horizontal="center" vertical="top" wrapText="1" readingOrder="1"/>
    </xf>
    <xf numFmtId="0" fontId="41" fillId="4" borderId="4" xfId="0" applyFont="1" applyFill="1" applyBorder="1" applyAlignment="1">
      <alignment horizontal="center" vertical="top" wrapText="1" readingOrder="1"/>
    </xf>
    <xf numFmtId="0" fontId="14" fillId="0" borderId="1" xfId="0" applyFont="1" applyBorder="1" applyAlignment="1">
      <alignment horizontal="center" vertical="center" wrapText="1" readingOrder="1"/>
    </xf>
    <xf numFmtId="0" fontId="14" fillId="0" borderId="0"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41" fillId="0" borderId="0" xfId="0" applyFont="1" applyFill="1" applyBorder="1" applyAlignment="1">
      <alignment horizontal="center" vertical="top" wrapText="1" readingOrder="1"/>
    </xf>
    <xf numFmtId="0" fontId="40" fillId="0" borderId="0" xfId="0" applyFont="1" applyFill="1" applyBorder="1" applyAlignment="1">
      <alignment horizontal="center" vertical="center" wrapText="1" readingOrder="1"/>
    </xf>
    <xf numFmtId="0" fontId="40" fillId="0" borderId="0" xfId="0" applyFont="1" applyFill="1" applyBorder="1" applyAlignment="1">
      <alignment horizontal="center" vertical="center" wrapText="1"/>
    </xf>
    <xf numFmtId="0" fontId="16" fillId="0" borderId="15" xfId="0" applyFont="1" applyBorder="1" applyAlignment="1">
      <alignment horizontal="center" vertical="center" wrapText="1" readingOrder="1"/>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14" fontId="1" fillId="0" borderId="8" xfId="0"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9"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9" fillId="0" borderId="0" xfId="0" applyFont="1" applyAlignment="1">
      <alignment horizont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cellXfs>
  <cellStyles count="3">
    <cellStyle name="Normal" xfId="0" builtinId="0"/>
    <cellStyle name="Normal 2 2" xfId="1"/>
    <cellStyle name="Porcentaje" xfId="2" builtinId="5"/>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7"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10.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1043517</xdr:colOff>
      <xdr:row>0</xdr:row>
      <xdr:rowOff>0</xdr:rowOff>
    </xdr:from>
    <xdr:to>
      <xdr:col>4</xdr:col>
      <xdr:colOff>2786592</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600017" y="0"/>
          <a:ext cx="1743075" cy="2434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065434" y="174097"/>
          <a:ext cx="2733410" cy="239712"/>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1192742</xdr:colOff>
      <xdr:row>1</xdr:row>
      <xdr:rowOff>100541</xdr:rowOff>
    </xdr:from>
    <xdr:to>
      <xdr:col>4</xdr:col>
      <xdr:colOff>2726268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49242" y="259291"/>
          <a:ext cx="1533526" cy="26787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0763250" y="97541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1</xdr:col>
      <xdr:colOff>35719</xdr:colOff>
      <xdr:row>0</xdr:row>
      <xdr:rowOff>0</xdr:rowOff>
    </xdr:from>
    <xdr:to>
      <xdr:col>2</xdr:col>
      <xdr:colOff>17425</xdr:colOff>
      <xdr:row>3</xdr:row>
      <xdr:rowOff>136072</xdr:rowOff>
    </xdr:to>
    <xdr:pic>
      <xdr:nvPicPr>
        <xdr:cNvPr id="9" name="image8.png">
          <a:extLst>
            <a:ext uri="{FF2B5EF4-FFF2-40B4-BE49-F238E27FC236}">
              <a16:creationId xmlns:a16="http://schemas.microsoft.com/office/drawing/2014/main" id="{BC074A5F-ACB5-41F1-B45D-BD1FC3D75014}"/>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725336" y="453278"/>
          <a:ext cx="2171699" cy="7339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11398526" y="1086848"/>
          <a:ext cx="4751319"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5410201" y="676275"/>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16</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twoCellAnchor editAs="oneCell">
    <xdr:from>
      <xdr:col>4</xdr:col>
      <xdr:colOff>336177</xdr:colOff>
      <xdr:row>0</xdr:row>
      <xdr:rowOff>224118</xdr:rowOff>
    </xdr:from>
    <xdr:to>
      <xdr:col>7</xdr:col>
      <xdr:colOff>672269</xdr:colOff>
      <xdr:row>1</xdr:row>
      <xdr:rowOff>344782</xdr:rowOff>
    </xdr:to>
    <xdr:pic>
      <xdr:nvPicPr>
        <xdr:cNvPr id="11" name="image8.png">
          <a:extLst>
            <a:ext uri="{FF2B5EF4-FFF2-40B4-BE49-F238E27FC236}">
              <a16:creationId xmlns:a16="http://schemas.microsoft.com/office/drawing/2014/main" id="{022F1103-661A-44EC-A9EC-9FC2165E538B}"/>
            </a:ext>
          </a:extLst>
        </xdr:cNvPr>
        <xdr:cNvPicPr>
          <a:picLocks noChangeAspect="1" noChangeArrowheads="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4390"/>
        <a:stretch/>
      </xdr:blipFill>
      <xdr:spPr bwMode="auto">
        <a:xfrm>
          <a:off x="6398559" y="224118"/>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F18EF143-D3DF-45D2-B67D-B1906326F89C}"/>
            </a:ext>
          </a:extLst>
        </xdr:cNvPr>
        <xdr:cNvSpPr txBox="1"/>
      </xdr:nvSpPr>
      <xdr:spPr>
        <a:xfrm>
          <a:off x="2662667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EF1365E-5FD1-4D1C-907E-2148F6D0B5A4}"/>
            </a:ext>
          </a:extLst>
        </xdr:cNvPr>
        <xdr:cNvGrpSpPr>
          <a:grpSpLocks/>
        </xdr:cNvGrpSpPr>
      </xdr:nvGrpSpPr>
      <xdr:grpSpPr bwMode="auto">
        <a:xfrm>
          <a:off x="19049454" y="686462"/>
          <a:ext cx="7845151" cy="0"/>
          <a:chOff x="2381" y="720"/>
          <a:chExt cx="3154" cy="65"/>
        </a:xfrm>
      </xdr:grpSpPr>
      <xdr:pic>
        <xdr:nvPicPr>
          <xdr:cNvPr id="4" name="6 Imagen">
            <a:extLst>
              <a:ext uri="{FF2B5EF4-FFF2-40B4-BE49-F238E27FC236}">
                <a16:creationId xmlns:a16="http://schemas.microsoft.com/office/drawing/2014/main" id="{04B5B52E-A40A-41B2-B6B2-3EA2C1BA5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E5BECC6-3D03-4321-8F55-8E42047979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B9C849DD-1843-4D5D-B0A2-34ED0A0CF2F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466BC3AA-9072-4C4A-9800-045E5C82A6AC}"/>
            </a:ext>
          </a:extLst>
        </xdr:cNvPr>
        <xdr:cNvSpPr txBox="1"/>
      </xdr:nvSpPr>
      <xdr:spPr>
        <a:xfrm>
          <a:off x="13332012"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0DB52ABD-5EEC-4F06-8084-911F79A89CC3}"/>
            </a:ext>
          </a:extLst>
        </xdr:cNvPr>
        <xdr:cNvPicPr>
          <a:picLocks noChangeAspect="1"/>
        </xdr:cNvPicPr>
      </xdr:nvPicPr>
      <xdr:blipFill>
        <a:blip xmlns:r="http://schemas.openxmlformats.org/officeDocument/2006/relationships" r:embed="rId4"/>
        <a:stretch>
          <a:fillRect/>
        </a:stretch>
      </xdr:blipFill>
      <xdr:spPr>
        <a:xfrm>
          <a:off x="13496924" y="342900"/>
          <a:ext cx="1478281"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350385</xdr:rowOff>
    </xdr:to>
    <xdr:pic>
      <xdr:nvPicPr>
        <xdr:cNvPr id="9" name="image8.png">
          <a:extLst>
            <a:ext uri="{FF2B5EF4-FFF2-40B4-BE49-F238E27FC236}">
              <a16:creationId xmlns:a16="http://schemas.microsoft.com/office/drawing/2014/main" id="{5192B4AE-8195-43FA-9165-07E4C3FEF61D}"/>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7500241" y="679178"/>
          <a:ext cx="78602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twoCellAnchor editAs="oneCell">
    <xdr:from>
      <xdr:col>1</xdr:col>
      <xdr:colOff>495300</xdr:colOff>
      <xdr:row>0</xdr:row>
      <xdr:rowOff>0</xdr:rowOff>
    </xdr:from>
    <xdr:to>
      <xdr:col>1</xdr:col>
      <xdr:colOff>1167569</xdr:colOff>
      <xdr:row>1</xdr:row>
      <xdr:rowOff>350385</xdr:rowOff>
    </xdr:to>
    <xdr:pic>
      <xdr:nvPicPr>
        <xdr:cNvPr id="9" name="image8.png">
          <a:extLst>
            <a:ext uri="{FF2B5EF4-FFF2-40B4-BE49-F238E27FC236}">
              <a16:creationId xmlns:a16="http://schemas.microsoft.com/office/drawing/2014/main" id="{9FE2D4D7-4953-4B2C-8E7C-AECFF7FE2901}"/>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B1DB3E9-DB13-4F56-835D-170AC49152EB}"/>
            </a:ext>
          </a:extLst>
        </xdr:cNvPr>
        <xdr:cNvSpPr txBox="1"/>
      </xdr:nvSpPr>
      <xdr:spPr>
        <a:xfrm>
          <a:off x="229881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FF723D2-C962-4E33-8AA1-D6B6D827805A}"/>
            </a:ext>
          </a:extLst>
        </xdr:cNvPr>
        <xdr:cNvGrpSpPr>
          <a:grpSpLocks/>
        </xdr:cNvGrpSpPr>
      </xdr:nvGrpSpPr>
      <xdr:grpSpPr bwMode="auto">
        <a:xfrm>
          <a:off x="16595366" y="686462"/>
          <a:ext cx="7845151" cy="0"/>
          <a:chOff x="2381" y="720"/>
          <a:chExt cx="3154" cy="65"/>
        </a:xfrm>
      </xdr:grpSpPr>
      <xdr:pic>
        <xdr:nvPicPr>
          <xdr:cNvPr id="4" name="6 Imagen">
            <a:extLst>
              <a:ext uri="{FF2B5EF4-FFF2-40B4-BE49-F238E27FC236}">
                <a16:creationId xmlns:a16="http://schemas.microsoft.com/office/drawing/2014/main" id="{CAEA74DA-4C29-4896-9107-7EC2534802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3A89BE11-6C9E-4EFB-BE74-2AA6A65EE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AD93C043-E8F2-4325-A1EB-D77993A593D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D37B2819-4EF4-475A-BA31-1DA2AD6EADCA}"/>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3677A226-6FB2-4B4D-AE91-1083DC4F02B5}"/>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350385</xdr:rowOff>
    </xdr:to>
    <xdr:pic>
      <xdr:nvPicPr>
        <xdr:cNvPr id="9" name="image8.png">
          <a:extLst>
            <a:ext uri="{FF2B5EF4-FFF2-40B4-BE49-F238E27FC236}">
              <a16:creationId xmlns:a16="http://schemas.microsoft.com/office/drawing/2014/main" id="{4C1979BE-1DEF-4693-BF90-D27DA806B77A}"/>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2C37D851-9C34-44DC-A60C-F6F3CB11A75E}"/>
            </a:ext>
          </a:extLst>
        </xdr:cNvPr>
        <xdr:cNvSpPr txBox="1"/>
      </xdr:nvSpPr>
      <xdr:spPr>
        <a:xfrm>
          <a:off x="229881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EC82E31A-AE0A-4A71-80D5-21DC48F70F27}"/>
            </a:ext>
          </a:extLst>
        </xdr:cNvPr>
        <xdr:cNvGrpSpPr>
          <a:grpSpLocks/>
        </xdr:cNvGrpSpPr>
      </xdr:nvGrpSpPr>
      <xdr:grpSpPr bwMode="auto">
        <a:xfrm>
          <a:off x="17155660" y="686462"/>
          <a:ext cx="7845151" cy="0"/>
          <a:chOff x="2381" y="720"/>
          <a:chExt cx="3154" cy="65"/>
        </a:xfrm>
      </xdr:grpSpPr>
      <xdr:pic>
        <xdr:nvPicPr>
          <xdr:cNvPr id="4" name="6 Imagen">
            <a:extLst>
              <a:ext uri="{FF2B5EF4-FFF2-40B4-BE49-F238E27FC236}">
                <a16:creationId xmlns:a16="http://schemas.microsoft.com/office/drawing/2014/main" id="{33B8EFDB-2C7D-44A8-B5B3-2BE74F4F2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4C15D299-E30B-4B40-A115-F46971A7A2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F9A66114-2D1F-4E5B-A521-D2DB61D6242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8A83AF9C-AA43-449E-B0D1-6A5FE4FBE569}"/>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849629</xdr:colOff>
      <xdr:row>1</xdr:row>
      <xdr:rowOff>330781</xdr:rowOff>
    </xdr:to>
    <xdr:pic>
      <xdr:nvPicPr>
        <xdr:cNvPr id="8" name="Imagen 7">
          <a:extLst>
            <a:ext uri="{FF2B5EF4-FFF2-40B4-BE49-F238E27FC236}">
              <a16:creationId xmlns:a16="http://schemas.microsoft.com/office/drawing/2014/main" id="{441F656C-CF9E-4A02-B4D6-C3E1ECEA3183}"/>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350385</xdr:rowOff>
    </xdr:to>
    <xdr:pic>
      <xdr:nvPicPr>
        <xdr:cNvPr id="9" name="image8.png">
          <a:extLst>
            <a:ext uri="{FF2B5EF4-FFF2-40B4-BE49-F238E27FC236}">
              <a16:creationId xmlns:a16="http://schemas.microsoft.com/office/drawing/2014/main" id="{2A56A030-3266-4CA0-95A6-2E119B9AFA6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F18EF143-D3DF-45D2-B67D-B1906326F89C}"/>
            </a:ext>
          </a:extLst>
        </xdr:cNvPr>
        <xdr:cNvSpPr txBox="1"/>
      </xdr:nvSpPr>
      <xdr:spPr>
        <a:xfrm>
          <a:off x="229881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0EF1365E-5FD1-4D1C-907E-2148F6D0B5A4}"/>
            </a:ext>
          </a:extLst>
        </xdr:cNvPr>
        <xdr:cNvGrpSpPr>
          <a:grpSpLocks/>
        </xdr:cNvGrpSpPr>
      </xdr:nvGrpSpPr>
      <xdr:grpSpPr bwMode="auto">
        <a:xfrm>
          <a:off x="16091101" y="686462"/>
          <a:ext cx="7845151" cy="0"/>
          <a:chOff x="2381" y="720"/>
          <a:chExt cx="3154" cy="65"/>
        </a:xfrm>
      </xdr:grpSpPr>
      <xdr:pic>
        <xdr:nvPicPr>
          <xdr:cNvPr id="4" name="6 Imagen">
            <a:extLst>
              <a:ext uri="{FF2B5EF4-FFF2-40B4-BE49-F238E27FC236}">
                <a16:creationId xmlns:a16="http://schemas.microsoft.com/office/drawing/2014/main" id="{04B5B52E-A40A-41B2-B6B2-3EA2C1BA5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E5BECC6-3D03-4321-8F55-8E42047979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B9C849DD-1843-4D5D-B0A2-34ED0A0CF2F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466BC3AA-9072-4C4A-9800-045E5C82A6AC}"/>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849629</xdr:colOff>
      <xdr:row>1</xdr:row>
      <xdr:rowOff>330781</xdr:rowOff>
    </xdr:to>
    <xdr:pic>
      <xdr:nvPicPr>
        <xdr:cNvPr id="8" name="Imagen 7">
          <a:extLst>
            <a:ext uri="{FF2B5EF4-FFF2-40B4-BE49-F238E27FC236}">
              <a16:creationId xmlns:a16="http://schemas.microsoft.com/office/drawing/2014/main" id="{0DB52ABD-5EEC-4F06-8084-911F79A89CC3}"/>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twoCellAnchor editAs="oneCell">
    <xdr:from>
      <xdr:col>1</xdr:col>
      <xdr:colOff>495300</xdr:colOff>
      <xdr:row>0</xdr:row>
      <xdr:rowOff>0</xdr:rowOff>
    </xdr:from>
    <xdr:to>
      <xdr:col>1</xdr:col>
      <xdr:colOff>1167569</xdr:colOff>
      <xdr:row>1</xdr:row>
      <xdr:rowOff>350385</xdr:rowOff>
    </xdr:to>
    <xdr:pic>
      <xdr:nvPicPr>
        <xdr:cNvPr id="9" name="image8.png">
          <a:extLst>
            <a:ext uri="{FF2B5EF4-FFF2-40B4-BE49-F238E27FC236}">
              <a16:creationId xmlns:a16="http://schemas.microsoft.com/office/drawing/2014/main" id="{5192B4AE-8195-43FA-9165-07E4C3FEF61D}"/>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4390"/>
        <a:stretch/>
      </xdr:blipFill>
      <xdr:spPr bwMode="auto">
        <a:xfrm>
          <a:off x="2428875" y="0"/>
          <a:ext cx="672269" cy="636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84"/>
  <sheetViews>
    <sheetView showGridLines="0" zoomScale="80" zoomScaleNormal="80" workbookViewId="0">
      <selection activeCell="B5" sqref="B5:C5"/>
    </sheetView>
  </sheetViews>
  <sheetFormatPr baseColWidth="10" defaultColWidth="10.5703125" defaultRowHeight="14.25" x14ac:dyDescent="0.2"/>
  <cols>
    <col min="1" max="1" width="35.85546875" style="10" customWidth="1"/>
    <col min="2" max="2" width="10.28515625" style="11" customWidth="1"/>
    <col min="3" max="3" width="44.28515625" style="8" customWidth="1"/>
    <col min="4" max="4" width="13" style="11" customWidth="1"/>
    <col min="5" max="5" width="43.42578125" style="8" customWidth="1"/>
    <col min="6" max="11" width="10.7109375" style="149" customWidth="1"/>
    <col min="12" max="16384" width="10.5703125" style="8"/>
  </cols>
  <sheetData>
    <row r="1" spans="1:11" ht="12.75" customHeight="1" x14ac:dyDescent="0.2">
      <c r="A1" s="16"/>
      <c r="B1" s="257" t="s">
        <v>0</v>
      </c>
      <c r="C1" s="257"/>
      <c r="D1" s="257"/>
      <c r="E1" s="17"/>
      <c r="F1" s="153"/>
      <c r="G1" s="153"/>
      <c r="I1" s="150"/>
    </row>
    <row r="2" spans="1:11" ht="12.75" customHeight="1" x14ac:dyDescent="0.2">
      <c r="A2" s="16"/>
      <c r="B2" s="257" t="s">
        <v>1</v>
      </c>
      <c r="C2" s="257"/>
      <c r="D2" s="257"/>
      <c r="E2" s="17"/>
      <c r="F2" s="153"/>
      <c r="G2" s="153"/>
      <c r="I2" s="150"/>
    </row>
    <row r="3" spans="1:11" ht="12.75" customHeight="1" x14ac:dyDescent="0.2">
      <c r="A3" s="16"/>
      <c r="B3" s="30"/>
      <c r="C3" s="30"/>
      <c r="D3" s="30"/>
      <c r="E3" s="17"/>
      <c r="F3" s="153"/>
      <c r="G3" s="153"/>
      <c r="I3" s="150"/>
    </row>
    <row r="4" spans="1:11" ht="12.75" customHeight="1" x14ac:dyDescent="0.2">
      <c r="A4" s="16"/>
      <c r="B4" s="30"/>
      <c r="C4" s="30"/>
      <c r="D4" s="30"/>
      <c r="E4" s="17"/>
      <c r="F4" s="153"/>
      <c r="G4" s="153"/>
      <c r="I4" s="150"/>
    </row>
    <row r="5" spans="1:11" ht="116.25" customHeight="1" x14ac:dyDescent="0.2">
      <c r="A5" s="26" t="s">
        <v>107</v>
      </c>
      <c r="B5" s="259" t="s">
        <v>336</v>
      </c>
      <c r="C5" s="260"/>
      <c r="D5" s="26" t="s">
        <v>2</v>
      </c>
      <c r="E5" s="36" t="s">
        <v>337</v>
      </c>
      <c r="F5" s="150"/>
      <c r="I5" s="154"/>
    </row>
    <row r="6" spans="1:11" s="25" customFormat="1" ht="16.7" customHeight="1" x14ac:dyDescent="0.2">
      <c r="A6" s="22"/>
      <c r="B6" s="23"/>
      <c r="C6" s="23"/>
      <c r="D6" s="22"/>
      <c r="E6" s="24"/>
      <c r="F6" s="149"/>
      <c r="G6" s="149"/>
      <c r="H6" s="149"/>
      <c r="I6" s="150"/>
      <c r="J6" s="149"/>
      <c r="K6" s="149"/>
    </row>
    <row r="7" spans="1:11" ht="54.75" customHeight="1" x14ac:dyDescent="0.2">
      <c r="A7" s="27" t="s">
        <v>108</v>
      </c>
      <c r="B7" s="261" t="s">
        <v>338</v>
      </c>
      <c r="C7" s="262"/>
      <c r="D7" s="262"/>
      <c r="E7" s="262"/>
    </row>
    <row r="8" spans="1:11" ht="13.35" customHeight="1" x14ac:dyDescent="0.2">
      <c r="A8" s="20"/>
      <c r="B8" s="20"/>
      <c r="D8" s="9"/>
      <c r="E8" s="9"/>
    </row>
    <row r="9" spans="1:11" ht="46.5" customHeight="1" x14ac:dyDescent="0.2">
      <c r="A9" s="37" t="s">
        <v>3</v>
      </c>
      <c r="B9" s="263" t="s">
        <v>339</v>
      </c>
      <c r="C9" s="263"/>
      <c r="D9" s="263"/>
      <c r="E9" s="263"/>
    </row>
    <row r="10" spans="1:11" ht="21" customHeight="1" x14ac:dyDescent="0.2">
      <c r="A10" s="20"/>
      <c r="B10" s="20"/>
      <c r="D10" s="9"/>
      <c r="E10" s="9"/>
    </row>
    <row r="11" spans="1:11" s="13" customFormat="1" ht="12.75" x14ac:dyDescent="0.2">
      <c r="A11" s="258" t="s">
        <v>4</v>
      </c>
      <c r="B11" s="258"/>
      <c r="C11" s="258"/>
      <c r="D11" s="258"/>
      <c r="E11" s="258"/>
      <c r="F11" s="264"/>
      <c r="G11" s="264"/>
      <c r="H11" s="264"/>
      <c r="I11" s="264"/>
      <c r="J11" s="264"/>
      <c r="K11" s="155"/>
    </row>
    <row r="12" spans="1:11" s="13" customFormat="1" ht="12.75" customHeight="1" x14ac:dyDescent="0.2">
      <c r="A12" s="14" t="s">
        <v>5</v>
      </c>
      <c r="B12" s="14" t="s">
        <v>6</v>
      </c>
      <c r="C12" s="18" t="s">
        <v>7</v>
      </c>
      <c r="D12" s="18" t="s">
        <v>8</v>
      </c>
      <c r="E12" s="18" t="s">
        <v>9</v>
      </c>
      <c r="F12" s="156"/>
      <c r="G12" s="156"/>
      <c r="H12" s="157"/>
      <c r="I12" s="157"/>
      <c r="J12" s="157"/>
      <c r="K12" s="155"/>
    </row>
    <row r="13" spans="1:11" s="13" customFormat="1" ht="12.75" customHeight="1" x14ac:dyDescent="0.2">
      <c r="A13" s="14"/>
      <c r="B13" s="14"/>
      <c r="C13" s="18"/>
      <c r="D13" s="18"/>
      <c r="E13" s="18"/>
      <c r="F13" s="156"/>
      <c r="G13" s="156"/>
      <c r="H13" s="157"/>
      <c r="I13" s="157"/>
      <c r="J13" s="157"/>
      <c r="K13" s="155"/>
    </row>
    <row r="14" spans="1:11" s="13" customFormat="1" ht="51" x14ac:dyDescent="0.2">
      <c r="A14" s="256" t="s">
        <v>10</v>
      </c>
      <c r="B14" s="46">
        <v>1</v>
      </c>
      <c r="C14" s="71" t="s">
        <v>340</v>
      </c>
      <c r="D14" s="46">
        <v>1</v>
      </c>
      <c r="E14" s="71" t="s">
        <v>341</v>
      </c>
      <c r="F14" s="249"/>
      <c r="G14" s="158"/>
      <c r="H14" s="159"/>
      <c r="I14" s="160"/>
      <c r="J14" s="159"/>
      <c r="K14" s="155"/>
    </row>
    <row r="15" spans="1:11" s="13" customFormat="1" ht="57.75" customHeight="1" x14ac:dyDescent="0.2">
      <c r="A15" s="256"/>
      <c r="B15" s="46">
        <v>2</v>
      </c>
      <c r="C15" s="74" t="s">
        <v>256</v>
      </c>
      <c r="D15" s="46">
        <v>2</v>
      </c>
      <c r="E15" s="74" t="s">
        <v>110</v>
      </c>
      <c r="F15" s="249"/>
      <c r="G15" s="158"/>
      <c r="H15" s="159"/>
      <c r="I15" s="160"/>
      <c r="J15" s="159"/>
      <c r="K15" s="155"/>
    </row>
    <row r="16" spans="1:11" s="13" customFormat="1" ht="63.75" x14ac:dyDescent="0.2">
      <c r="A16" s="256"/>
      <c r="B16" s="187">
        <v>3</v>
      </c>
      <c r="C16" s="71" t="s">
        <v>228</v>
      </c>
      <c r="D16" s="200">
        <v>3</v>
      </c>
      <c r="E16" s="74" t="s">
        <v>342</v>
      </c>
      <c r="F16" s="249"/>
      <c r="G16" s="158"/>
      <c r="H16" s="159"/>
      <c r="I16" s="161"/>
      <c r="J16" s="162"/>
      <c r="K16" s="155"/>
    </row>
    <row r="17" spans="1:11" s="13" customFormat="1" ht="51" x14ac:dyDescent="0.2">
      <c r="A17" s="256" t="s">
        <v>11</v>
      </c>
      <c r="B17" s="191" t="s">
        <v>299</v>
      </c>
      <c r="C17" s="71" t="s">
        <v>230</v>
      </c>
      <c r="D17" s="192">
        <v>4</v>
      </c>
      <c r="E17" s="74" t="s">
        <v>229</v>
      </c>
      <c r="F17" s="249"/>
      <c r="G17" s="158"/>
      <c r="H17" s="159"/>
      <c r="I17" s="160"/>
      <c r="J17" s="159"/>
      <c r="K17" s="155"/>
    </row>
    <row r="18" spans="1:11" s="13" customFormat="1" ht="51" x14ac:dyDescent="0.2">
      <c r="A18" s="256"/>
      <c r="B18" s="191" t="s">
        <v>300</v>
      </c>
      <c r="C18" s="71" t="s">
        <v>253</v>
      </c>
      <c r="D18" s="192">
        <v>5</v>
      </c>
      <c r="E18" s="71" t="s">
        <v>285</v>
      </c>
      <c r="F18" s="249"/>
      <c r="G18" s="158"/>
      <c r="H18" s="151"/>
      <c r="I18" s="160"/>
      <c r="J18" s="159"/>
      <c r="K18" s="155"/>
    </row>
    <row r="19" spans="1:11" s="13" customFormat="1" ht="76.5" x14ac:dyDescent="0.2">
      <c r="A19" s="251" t="s">
        <v>109</v>
      </c>
      <c r="B19" s="191">
        <v>6</v>
      </c>
      <c r="C19" s="71" t="s">
        <v>343</v>
      </c>
      <c r="D19" s="192">
        <v>6</v>
      </c>
      <c r="E19" s="71" t="s">
        <v>344</v>
      </c>
      <c r="F19" s="249"/>
      <c r="G19" s="158"/>
      <c r="H19" s="162"/>
      <c r="I19" s="160"/>
      <c r="J19" s="163"/>
      <c r="K19" s="155"/>
    </row>
    <row r="20" spans="1:11" s="13" customFormat="1" ht="108" customHeight="1" x14ac:dyDescent="0.2">
      <c r="A20" s="252"/>
      <c r="B20" s="191">
        <v>7</v>
      </c>
      <c r="C20" s="71" t="s">
        <v>345</v>
      </c>
      <c r="D20" s="191">
        <v>7</v>
      </c>
      <c r="E20" s="71" t="s">
        <v>346</v>
      </c>
      <c r="F20" s="249"/>
      <c r="G20" s="158"/>
      <c r="H20" s="163"/>
      <c r="I20" s="160"/>
      <c r="J20" s="163"/>
      <c r="K20" s="155"/>
    </row>
    <row r="21" spans="1:11" s="13" customFormat="1" ht="45.75" customHeight="1" x14ac:dyDescent="0.2">
      <c r="A21" s="253"/>
      <c r="B21" s="191">
        <v>8</v>
      </c>
      <c r="C21" s="71" t="s">
        <v>129</v>
      </c>
      <c r="D21" s="46"/>
      <c r="E21" s="72"/>
      <c r="F21" s="249"/>
      <c r="G21" s="158"/>
      <c r="H21" s="163"/>
      <c r="I21" s="160"/>
      <c r="J21" s="163"/>
      <c r="K21" s="155"/>
    </row>
    <row r="22" spans="1:11" s="13" customFormat="1" ht="78.75" customHeight="1" x14ac:dyDescent="0.2">
      <c r="A22" s="254" t="s">
        <v>12</v>
      </c>
      <c r="B22" s="191">
        <v>9</v>
      </c>
      <c r="C22" s="71" t="s">
        <v>347</v>
      </c>
      <c r="D22" s="191">
        <v>8</v>
      </c>
      <c r="E22" s="72" t="s">
        <v>255</v>
      </c>
      <c r="F22" s="249"/>
      <c r="G22" s="164"/>
      <c r="H22" s="165"/>
      <c r="I22" s="160"/>
      <c r="J22" s="166"/>
      <c r="K22" s="155"/>
    </row>
    <row r="23" spans="1:11" s="13" customFormat="1" ht="95.25" customHeight="1" x14ac:dyDescent="0.2">
      <c r="A23" s="255"/>
      <c r="B23" s="191">
        <v>10</v>
      </c>
      <c r="C23" s="72" t="s">
        <v>348</v>
      </c>
      <c r="D23" s="193">
        <v>9</v>
      </c>
      <c r="E23" s="194" t="s">
        <v>254</v>
      </c>
      <c r="F23" s="249"/>
      <c r="G23" s="158"/>
      <c r="H23" s="152"/>
      <c r="I23" s="160"/>
      <c r="J23" s="167"/>
      <c r="K23" s="155"/>
    </row>
    <row r="24" spans="1:11" s="13" customFormat="1" ht="58.5" customHeight="1" x14ac:dyDescent="0.2">
      <c r="A24" s="255"/>
      <c r="B24" s="200">
        <v>11</v>
      </c>
      <c r="C24" s="71" t="s">
        <v>231</v>
      </c>
      <c r="D24" s="128"/>
      <c r="E24" s="129"/>
      <c r="F24" s="249"/>
      <c r="G24" s="158"/>
      <c r="H24" s="166"/>
      <c r="I24" s="160"/>
      <c r="J24" s="168"/>
      <c r="K24" s="155"/>
    </row>
    <row r="25" spans="1:11" s="13" customFormat="1" ht="74.25" customHeight="1" x14ac:dyDescent="0.2">
      <c r="A25" s="274"/>
      <c r="B25" s="200">
        <v>12</v>
      </c>
      <c r="C25" s="71" t="s">
        <v>232</v>
      </c>
      <c r="D25" s="218"/>
      <c r="E25" s="218"/>
      <c r="F25" s="249"/>
      <c r="G25" s="158"/>
      <c r="H25" s="166"/>
      <c r="I25" s="160"/>
      <c r="J25" s="166"/>
      <c r="K25" s="155"/>
    </row>
    <row r="26" spans="1:11" s="13" customFormat="1" ht="53.25" customHeight="1" x14ac:dyDescent="0.2">
      <c r="A26" s="19" t="s">
        <v>13</v>
      </c>
      <c r="B26" s="208">
        <v>13</v>
      </c>
      <c r="C26" s="72" t="s">
        <v>305</v>
      </c>
      <c r="D26" s="191">
        <v>10</v>
      </c>
      <c r="E26" s="72" t="s">
        <v>257</v>
      </c>
      <c r="F26" s="160"/>
      <c r="G26" s="158"/>
      <c r="H26" s="169"/>
      <c r="I26" s="170"/>
      <c r="J26" s="169"/>
      <c r="K26" s="155"/>
    </row>
    <row r="27" spans="1:11" s="13" customFormat="1" ht="59.25" customHeight="1" x14ac:dyDescent="0.2">
      <c r="A27" s="256" t="s">
        <v>14</v>
      </c>
      <c r="B27" s="191">
        <v>14</v>
      </c>
      <c r="C27" s="72" t="s">
        <v>235</v>
      </c>
      <c r="D27" s="191">
        <v>11</v>
      </c>
      <c r="E27" s="72" t="s">
        <v>236</v>
      </c>
      <c r="F27" s="249"/>
      <c r="G27" s="158"/>
      <c r="H27" s="165"/>
      <c r="I27" s="170"/>
      <c r="J27" s="165"/>
      <c r="K27" s="155"/>
    </row>
    <row r="28" spans="1:11" s="13" customFormat="1" ht="73.5" customHeight="1" x14ac:dyDescent="0.2">
      <c r="A28" s="256"/>
      <c r="B28" s="191">
        <v>15</v>
      </c>
      <c r="C28" s="72" t="s">
        <v>258</v>
      </c>
      <c r="D28" s="191">
        <v>12</v>
      </c>
      <c r="E28" s="72" t="s">
        <v>239</v>
      </c>
      <c r="F28" s="249"/>
      <c r="G28" s="158"/>
      <c r="H28" s="165"/>
      <c r="I28" s="170"/>
      <c r="J28" s="165"/>
      <c r="K28" s="155"/>
    </row>
    <row r="29" spans="1:11" s="13" customFormat="1" ht="42.75" customHeight="1" x14ac:dyDescent="0.2">
      <c r="A29" s="256"/>
      <c r="B29" s="200">
        <v>16</v>
      </c>
      <c r="C29" s="72" t="s">
        <v>233</v>
      </c>
      <c r="D29" s="191">
        <v>13</v>
      </c>
      <c r="E29" s="72" t="s">
        <v>234</v>
      </c>
      <c r="F29" s="249"/>
      <c r="G29" s="158"/>
      <c r="H29" s="165"/>
      <c r="I29" s="171"/>
      <c r="J29" s="165"/>
      <c r="K29" s="155"/>
    </row>
    <row r="30" spans="1:11" s="13" customFormat="1" ht="64.5" customHeight="1" x14ac:dyDescent="0.2">
      <c r="A30" s="256"/>
      <c r="B30" s="200">
        <v>17</v>
      </c>
      <c r="C30" s="72" t="s">
        <v>237</v>
      </c>
      <c r="D30" s="191">
        <v>14</v>
      </c>
      <c r="E30" s="72" t="s">
        <v>238</v>
      </c>
      <c r="F30" s="249"/>
      <c r="G30" s="158"/>
      <c r="H30" s="165"/>
      <c r="I30" s="160"/>
      <c r="J30" s="165"/>
      <c r="K30" s="155"/>
    </row>
    <row r="31" spans="1:11" s="13" customFormat="1" ht="51.75" customHeight="1" x14ac:dyDescent="0.2">
      <c r="A31" s="265" t="s">
        <v>15</v>
      </c>
      <c r="B31" s="266"/>
      <c r="C31" s="266"/>
      <c r="D31" s="266"/>
      <c r="E31" s="267"/>
      <c r="F31" s="271"/>
      <c r="G31" s="271"/>
      <c r="H31" s="271"/>
      <c r="I31" s="271"/>
      <c r="J31" s="271"/>
      <c r="K31" s="155"/>
    </row>
    <row r="32" spans="1:11" s="15" customFormat="1" ht="15" x14ac:dyDescent="0.2">
      <c r="A32" s="123" t="s">
        <v>16</v>
      </c>
      <c r="B32" s="124" t="s">
        <v>6</v>
      </c>
      <c r="C32" s="125" t="s">
        <v>17</v>
      </c>
      <c r="D32" s="126" t="s">
        <v>8</v>
      </c>
      <c r="E32" s="125" t="s">
        <v>263</v>
      </c>
      <c r="F32" s="172"/>
      <c r="G32" s="172"/>
      <c r="H32" s="173"/>
      <c r="I32" s="174"/>
      <c r="J32" s="173"/>
      <c r="K32" s="175"/>
    </row>
    <row r="33" spans="1:11" s="15" customFormat="1" ht="58.5" customHeight="1" x14ac:dyDescent="0.2">
      <c r="A33" s="268" t="s">
        <v>111</v>
      </c>
      <c r="B33" s="131">
        <v>1</v>
      </c>
      <c r="C33" s="219" t="s">
        <v>349</v>
      </c>
      <c r="D33" s="131">
        <v>1</v>
      </c>
      <c r="E33" s="74" t="s">
        <v>350</v>
      </c>
      <c r="F33" s="272"/>
      <c r="G33" s="158"/>
      <c r="H33" s="176"/>
      <c r="I33" s="158"/>
      <c r="J33" s="176"/>
      <c r="K33" s="175"/>
    </row>
    <row r="34" spans="1:11" s="15" customFormat="1" ht="51" x14ac:dyDescent="0.2">
      <c r="A34" s="268"/>
      <c r="B34" s="131">
        <v>2</v>
      </c>
      <c r="C34" s="72" t="s">
        <v>297</v>
      </c>
      <c r="D34" s="131">
        <v>2</v>
      </c>
      <c r="E34" s="71" t="s">
        <v>244</v>
      </c>
      <c r="F34" s="272"/>
      <c r="G34" s="158"/>
      <c r="H34" s="176"/>
      <c r="I34" s="158"/>
      <c r="J34" s="176"/>
      <c r="K34" s="175"/>
    </row>
    <row r="35" spans="1:11" s="15" customFormat="1" ht="54.75" customHeight="1" x14ac:dyDescent="0.2">
      <c r="A35" s="268"/>
      <c r="B35" s="131">
        <v>3</v>
      </c>
      <c r="C35" s="73" t="s">
        <v>296</v>
      </c>
      <c r="D35" s="131">
        <v>3</v>
      </c>
      <c r="E35" s="74" t="s">
        <v>298</v>
      </c>
      <c r="F35" s="272"/>
      <c r="G35" s="158"/>
      <c r="H35" s="176"/>
      <c r="I35" s="158"/>
      <c r="J35" s="176"/>
      <c r="K35" s="175"/>
    </row>
    <row r="36" spans="1:11" s="15" customFormat="1" ht="45.75" customHeight="1" x14ac:dyDescent="0.2">
      <c r="A36" s="268"/>
      <c r="B36" s="131">
        <v>4</v>
      </c>
      <c r="C36" s="73" t="s">
        <v>294</v>
      </c>
      <c r="D36" s="131">
        <v>4</v>
      </c>
      <c r="E36" s="72" t="s">
        <v>131</v>
      </c>
      <c r="F36" s="272"/>
      <c r="G36" s="158"/>
      <c r="H36" s="176"/>
      <c r="I36" s="158"/>
      <c r="J36" s="176"/>
      <c r="K36" s="175"/>
    </row>
    <row r="37" spans="1:11" s="15" customFormat="1" ht="45.75" customHeight="1" x14ac:dyDescent="0.2">
      <c r="A37" s="268"/>
      <c r="B37" s="131">
        <v>5</v>
      </c>
      <c r="C37" s="73" t="s">
        <v>242</v>
      </c>
      <c r="D37" s="131">
        <v>5</v>
      </c>
      <c r="E37" s="71" t="s">
        <v>260</v>
      </c>
      <c r="F37" s="272"/>
      <c r="G37" s="158"/>
      <c r="H37" s="176"/>
      <c r="I37" s="158"/>
      <c r="J37" s="176"/>
      <c r="K37" s="175"/>
    </row>
    <row r="38" spans="1:11" s="13" customFormat="1" ht="36.75" customHeight="1" x14ac:dyDescent="0.2">
      <c r="A38" s="268"/>
      <c r="B38" s="131">
        <v>6</v>
      </c>
      <c r="C38" s="73" t="s">
        <v>259</v>
      </c>
      <c r="D38" s="131">
        <v>6</v>
      </c>
      <c r="E38" s="71" t="s">
        <v>243</v>
      </c>
      <c r="F38" s="272"/>
      <c r="G38" s="158"/>
      <c r="H38" s="162"/>
      <c r="I38" s="158"/>
      <c r="J38" s="176"/>
      <c r="K38" s="155"/>
    </row>
    <row r="39" spans="1:11" s="13" customFormat="1" ht="39.75" customHeight="1" x14ac:dyDescent="0.2">
      <c r="A39" s="268"/>
      <c r="B39" s="145"/>
      <c r="C39" s="145"/>
      <c r="D39" s="131">
        <v>7</v>
      </c>
      <c r="E39" s="71" t="s">
        <v>264</v>
      </c>
      <c r="F39" s="272"/>
      <c r="G39" s="177"/>
      <c r="H39" s="149"/>
      <c r="I39" s="158"/>
      <c r="J39" s="176"/>
      <c r="K39" s="155"/>
    </row>
    <row r="40" spans="1:11" s="13" customFormat="1" ht="50.25" customHeight="1" x14ac:dyDescent="0.2">
      <c r="A40" s="268"/>
      <c r="B40" s="145"/>
      <c r="C40" s="145"/>
      <c r="D40" s="131">
        <v>8</v>
      </c>
      <c r="E40" s="71" t="s">
        <v>240</v>
      </c>
      <c r="F40" s="272"/>
      <c r="G40" s="158"/>
      <c r="H40" s="162"/>
      <c r="I40" s="158"/>
      <c r="J40" s="176"/>
      <c r="K40" s="155"/>
    </row>
    <row r="41" spans="1:11" s="13" customFormat="1" ht="41.25" customHeight="1" x14ac:dyDescent="0.2">
      <c r="A41" s="268"/>
      <c r="B41" s="145"/>
      <c r="C41" s="145"/>
      <c r="D41" s="131">
        <v>9</v>
      </c>
      <c r="E41" s="71" t="s">
        <v>241</v>
      </c>
      <c r="F41" s="272"/>
      <c r="G41" s="158"/>
      <c r="H41" s="162"/>
      <c r="I41" s="158"/>
      <c r="J41" s="176"/>
      <c r="K41" s="155"/>
    </row>
    <row r="42" spans="1:11" s="13" customFormat="1" ht="52.5" customHeight="1" x14ac:dyDescent="0.2">
      <c r="A42" s="269" t="s">
        <v>18</v>
      </c>
      <c r="B42" s="195">
        <v>7</v>
      </c>
      <c r="C42" s="196" t="s">
        <v>270</v>
      </c>
      <c r="D42" s="195">
        <v>10</v>
      </c>
      <c r="E42" s="143" t="s">
        <v>132</v>
      </c>
      <c r="F42" s="273"/>
      <c r="G42" s="161"/>
      <c r="H42" s="163"/>
      <c r="I42" s="161"/>
      <c r="J42" s="179"/>
      <c r="K42" s="155"/>
    </row>
    <row r="43" spans="1:11" s="13" customFormat="1" ht="40.5" customHeight="1" x14ac:dyDescent="0.2">
      <c r="A43" s="270"/>
      <c r="B43" s="200">
        <v>8</v>
      </c>
      <c r="C43" s="72" t="s">
        <v>271</v>
      </c>
      <c r="D43" s="210">
        <v>11</v>
      </c>
      <c r="E43" s="211" t="s">
        <v>310</v>
      </c>
      <c r="F43" s="273"/>
      <c r="G43" s="161"/>
      <c r="H43" s="163"/>
      <c r="I43" s="161"/>
      <c r="J43" s="162"/>
      <c r="K43" s="155"/>
    </row>
    <row r="44" spans="1:11" s="13" customFormat="1" ht="57.75" customHeight="1" x14ac:dyDescent="0.2">
      <c r="A44" s="256" t="s">
        <v>19</v>
      </c>
      <c r="B44" s="188">
        <v>9</v>
      </c>
      <c r="C44" s="72" t="s">
        <v>265</v>
      </c>
      <c r="D44" s="200">
        <v>12</v>
      </c>
      <c r="E44" s="72" t="s">
        <v>273</v>
      </c>
      <c r="F44" s="249"/>
      <c r="G44" s="161"/>
      <c r="H44" s="168"/>
      <c r="I44" s="158"/>
      <c r="J44" s="176"/>
      <c r="K44" s="155"/>
    </row>
    <row r="45" spans="1:11" s="13" customFormat="1" ht="51" x14ac:dyDescent="0.2">
      <c r="A45" s="256"/>
      <c r="B45" s="188">
        <v>10</v>
      </c>
      <c r="C45" s="72" t="s">
        <v>266</v>
      </c>
      <c r="D45" s="200">
        <v>13</v>
      </c>
      <c r="E45" s="72" t="s">
        <v>309</v>
      </c>
      <c r="F45" s="249"/>
      <c r="G45" s="160"/>
      <c r="H45" s="162"/>
      <c r="I45" s="158"/>
      <c r="J45" s="163"/>
      <c r="K45" s="155"/>
    </row>
    <row r="46" spans="1:11" s="13" customFormat="1" ht="47.25" customHeight="1" x14ac:dyDescent="0.2">
      <c r="A46" s="256"/>
      <c r="B46" s="188">
        <v>11</v>
      </c>
      <c r="C46" s="72" t="s">
        <v>268</v>
      </c>
      <c r="D46" s="200">
        <v>14</v>
      </c>
      <c r="E46" s="72" t="s">
        <v>274</v>
      </c>
      <c r="F46" s="249"/>
      <c r="G46" s="160"/>
      <c r="H46" s="180"/>
      <c r="I46" s="158"/>
      <c r="J46" s="162"/>
      <c r="K46" s="178"/>
    </row>
    <row r="47" spans="1:11" s="13" customFormat="1" ht="50.25" customHeight="1" x14ac:dyDescent="0.2">
      <c r="A47" s="256"/>
      <c r="B47" s="188">
        <v>12</v>
      </c>
      <c r="C47" s="72" t="s">
        <v>269</v>
      </c>
      <c r="D47" s="200">
        <v>15</v>
      </c>
      <c r="E47" s="72" t="s">
        <v>317</v>
      </c>
      <c r="F47" s="249"/>
      <c r="G47" s="160"/>
      <c r="H47" s="162"/>
      <c r="I47" s="158"/>
      <c r="J47" s="162"/>
      <c r="K47" s="155"/>
    </row>
    <row r="48" spans="1:11" s="13" customFormat="1" ht="71.25" customHeight="1" x14ac:dyDescent="0.2">
      <c r="A48" s="256"/>
      <c r="B48" s="188">
        <v>13</v>
      </c>
      <c r="C48" s="75" t="s">
        <v>267</v>
      </c>
      <c r="D48" s="188">
        <v>16</v>
      </c>
      <c r="E48" s="72" t="s">
        <v>276</v>
      </c>
      <c r="F48" s="249"/>
      <c r="G48" s="181"/>
      <c r="H48" s="182"/>
      <c r="I48" s="158"/>
      <c r="J48" s="162"/>
      <c r="K48" s="155"/>
    </row>
    <row r="49" spans="1:11" s="13" customFormat="1" ht="97.5" customHeight="1" x14ac:dyDescent="0.2">
      <c r="A49" s="256"/>
      <c r="B49" s="188">
        <v>14</v>
      </c>
      <c r="C49" s="197" t="s">
        <v>275</v>
      </c>
      <c r="D49" s="132"/>
      <c r="E49" s="72" t="s">
        <v>103</v>
      </c>
      <c r="F49" s="249"/>
      <c r="G49" s="181"/>
      <c r="H49" s="182"/>
      <c r="I49" s="158"/>
      <c r="J49" s="163"/>
      <c r="K49" s="155"/>
    </row>
    <row r="50" spans="1:11" ht="71.25" customHeight="1" x14ac:dyDescent="0.2">
      <c r="A50" s="256" t="s">
        <v>112</v>
      </c>
      <c r="B50" s="188">
        <v>15</v>
      </c>
      <c r="C50" s="72" t="s">
        <v>351</v>
      </c>
      <c r="D50" s="132">
        <v>17</v>
      </c>
      <c r="E50" s="72" t="s">
        <v>114</v>
      </c>
      <c r="F50" s="249"/>
      <c r="G50" s="160"/>
      <c r="H50" s="163"/>
      <c r="I50" s="184"/>
      <c r="J50" s="180"/>
    </row>
    <row r="51" spans="1:11" ht="105.75" customHeight="1" x14ac:dyDescent="0.2">
      <c r="A51" s="256"/>
      <c r="B51" s="188">
        <v>16</v>
      </c>
      <c r="C51" s="72" t="s">
        <v>352</v>
      </c>
      <c r="D51" s="132">
        <v>18</v>
      </c>
      <c r="E51" s="76" t="s">
        <v>353</v>
      </c>
      <c r="F51" s="249"/>
      <c r="G51" s="160"/>
      <c r="H51" s="163"/>
      <c r="I51" s="184"/>
      <c r="J51" s="180"/>
    </row>
    <row r="52" spans="1:11" ht="87.75" customHeight="1" x14ac:dyDescent="0.2">
      <c r="A52" s="256"/>
      <c r="B52" s="188">
        <v>17</v>
      </c>
      <c r="C52" s="72" t="s">
        <v>356</v>
      </c>
      <c r="D52" s="132">
        <v>19</v>
      </c>
      <c r="E52" s="76" t="s">
        <v>245</v>
      </c>
      <c r="F52" s="249"/>
      <c r="G52" s="160"/>
      <c r="H52" s="163"/>
      <c r="I52" s="184"/>
      <c r="J52" s="162"/>
      <c r="K52" s="178"/>
    </row>
    <row r="53" spans="1:11" ht="63" customHeight="1" x14ac:dyDescent="0.2">
      <c r="A53" s="256"/>
      <c r="B53" s="188">
        <v>18</v>
      </c>
      <c r="C53" s="72" t="s">
        <v>357</v>
      </c>
      <c r="D53" s="132">
        <v>20</v>
      </c>
      <c r="E53" s="76" t="s">
        <v>354</v>
      </c>
      <c r="F53" s="249"/>
      <c r="G53" s="160"/>
      <c r="H53" s="163"/>
      <c r="I53" s="184"/>
      <c r="J53" s="162"/>
      <c r="K53" s="178"/>
    </row>
    <row r="54" spans="1:11" ht="80.25" customHeight="1" x14ac:dyDescent="0.2">
      <c r="A54" s="256"/>
      <c r="B54" s="188">
        <v>19</v>
      </c>
      <c r="C54" s="72" t="s">
        <v>355</v>
      </c>
      <c r="D54" s="130"/>
      <c r="E54" s="144"/>
      <c r="F54" s="249"/>
      <c r="G54" s="160"/>
      <c r="H54" s="163"/>
      <c r="I54" s="183"/>
      <c r="J54" s="163"/>
    </row>
    <row r="55" spans="1:11" ht="139.5" customHeight="1" x14ac:dyDescent="0.2">
      <c r="A55" s="256" t="s">
        <v>20</v>
      </c>
      <c r="B55" s="198">
        <v>20</v>
      </c>
      <c r="C55" s="72" t="s">
        <v>358</v>
      </c>
      <c r="D55" s="132">
        <v>21</v>
      </c>
      <c r="E55" s="72" t="s">
        <v>359</v>
      </c>
      <c r="F55" s="249"/>
      <c r="G55" s="181"/>
      <c r="H55" s="182"/>
      <c r="I55" s="161"/>
      <c r="J55" s="162"/>
    </row>
    <row r="56" spans="1:11" ht="114.75" x14ac:dyDescent="0.2">
      <c r="A56" s="256"/>
      <c r="B56" s="198">
        <v>21</v>
      </c>
      <c r="C56" s="72" t="s">
        <v>312</v>
      </c>
      <c r="D56" s="132">
        <v>22</v>
      </c>
      <c r="E56" s="76" t="s">
        <v>360</v>
      </c>
      <c r="F56" s="249"/>
      <c r="G56" s="160"/>
      <c r="H56" s="162"/>
      <c r="I56" s="183"/>
      <c r="J56" s="162"/>
    </row>
    <row r="57" spans="1:11" ht="58.5" customHeight="1" x14ac:dyDescent="0.2">
      <c r="A57" s="256"/>
      <c r="B57" s="198">
        <v>22</v>
      </c>
      <c r="C57" s="72" t="s">
        <v>361</v>
      </c>
      <c r="D57" s="132">
        <v>23</v>
      </c>
      <c r="E57" s="76" t="s">
        <v>272</v>
      </c>
      <c r="F57" s="249"/>
      <c r="G57" s="181"/>
      <c r="H57" s="162"/>
      <c r="I57" s="184"/>
      <c r="J57" s="162"/>
    </row>
    <row r="58" spans="1:11" ht="51" customHeight="1" x14ac:dyDescent="0.2">
      <c r="A58" s="256"/>
      <c r="B58" s="198">
        <v>23</v>
      </c>
      <c r="C58" s="73" t="s">
        <v>361</v>
      </c>
      <c r="D58" s="132">
        <v>24</v>
      </c>
      <c r="E58" s="76" t="s">
        <v>277</v>
      </c>
      <c r="F58" s="249"/>
      <c r="G58" s="181"/>
      <c r="H58" s="180"/>
      <c r="I58" s="183"/>
      <c r="J58" s="162"/>
    </row>
    <row r="59" spans="1:11" ht="49.5" customHeight="1" x14ac:dyDescent="0.2">
      <c r="A59" s="256"/>
      <c r="B59" s="198">
        <v>24</v>
      </c>
      <c r="C59" s="73" t="s">
        <v>248</v>
      </c>
      <c r="D59" s="132">
        <v>25</v>
      </c>
      <c r="E59" s="76" t="s">
        <v>249</v>
      </c>
      <c r="F59" s="249"/>
      <c r="G59" s="181"/>
      <c r="H59" s="180"/>
      <c r="I59" s="184"/>
      <c r="J59" s="182"/>
    </row>
    <row r="60" spans="1:11" ht="56.25" customHeight="1" x14ac:dyDescent="0.2">
      <c r="A60" s="256"/>
      <c r="B60" s="198">
        <v>25</v>
      </c>
      <c r="C60" s="73" t="s">
        <v>362</v>
      </c>
      <c r="D60" s="132">
        <v>26</v>
      </c>
      <c r="E60" s="76" t="s">
        <v>246</v>
      </c>
      <c r="F60" s="249"/>
      <c r="G60" s="164"/>
      <c r="H60" s="180"/>
      <c r="I60" s="184"/>
      <c r="J60" s="182"/>
    </row>
    <row r="61" spans="1:11" ht="51.75" customHeight="1" x14ac:dyDescent="0.2">
      <c r="A61" s="256"/>
      <c r="B61" s="127"/>
      <c r="C61" s="137"/>
      <c r="D61" s="132">
        <v>27</v>
      </c>
      <c r="E61" s="76" t="s">
        <v>247</v>
      </c>
      <c r="F61" s="249"/>
      <c r="G61" s="164"/>
      <c r="H61" s="160"/>
      <c r="I61" s="184"/>
      <c r="J61" s="180"/>
    </row>
    <row r="62" spans="1:11" ht="38.25" x14ac:dyDescent="0.2">
      <c r="A62" s="256"/>
      <c r="B62" s="127"/>
      <c r="C62" s="137"/>
      <c r="D62" s="132">
        <v>28</v>
      </c>
      <c r="E62" s="76" t="s">
        <v>261</v>
      </c>
      <c r="F62" s="249"/>
      <c r="G62" s="164"/>
      <c r="H62" s="160"/>
      <c r="I62" s="183"/>
      <c r="J62" s="162"/>
    </row>
    <row r="63" spans="1:11" ht="42" customHeight="1" x14ac:dyDescent="0.2">
      <c r="A63" s="256"/>
      <c r="B63" s="130"/>
      <c r="C63" s="137"/>
      <c r="D63" s="132">
        <v>29</v>
      </c>
      <c r="E63" s="76" t="s">
        <v>250</v>
      </c>
      <c r="F63" s="249"/>
      <c r="G63" s="164"/>
      <c r="H63" s="160"/>
      <c r="I63" s="183"/>
      <c r="J63" s="162"/>
    </row>
    <row r="64" spans="1:11" ht="49.5" customHeight="1" x14ac:dyDescent="0.2">
      <c r="A64" s="251" t="s">
        <v>278</v>
      </c>
      <c r="B64" s="199">
        <v>26</v>
      </c>
      <c r="C64" s="141" t="s">
        <v>363</v>
      </c>
      <c r="D64" s="195">
        <v>30</v>
      </c>
      <c r="E64" s="143" t="s">
        <v>133</v>
      </c>
      <c r="F64" s="249"/>
      <c r="G64" s="160"/>
      <c r="H64" s="163"/>
      <c r="I64" s="183"/>
      <c r="J64" s="182"/>
    </row>
    <row r="65" spans="1:10" ht="55.5" customHeight="1" x14ac:dyDescent="0.2">
      <c r="A65" s="252"/>
      <c r="B65" s="188">
        <v>27</v>
      </c>
      <c r="C65" s="72" t="s">
        <v>364</v>
      </c>
      <c r="D65" s="195">
        <v>32</v>
      </c>
      <c r="E65" s="143" t="s">
        <v>134</v>
      </c>
      <c r="F65" s="249"/>
      <c r="G65" s="160"/>
      <c r="H65" s="151"/>
      <c r="I65" s="183"/>
      <c r="J65" s="162"/>
    </row>
    <row r="66" spans="1:10" ht="33.75" customHeight="1" x14ac:dyDescent="0.2">
      <c r="A66" s="253"/>
      <c r="B66" s="188">
        <v>28</v>
      </c>
      <c r="C66" s="85" t="s">
        <v>165</v>
      </c>
      <c r="D66" s="195">
        <v>33</v>
      </c>
      <c r="E66" s="143" t="s">
        <v>262</v>
      </c>
    </row>
    <row r="67" spans="1:10" ht="38.25" x14ac:dyDescent="0.2">
      <c r="A67" s="254" t="s">
        <v>115</v>
      </c>
      <c r="B67" s="200">
        <v>29</v>
      </c>
      <c r="C67" s="73" t="s">
        <v>365</v>
      </c>
      <c r="D67" s="133"/>
      <c r="E67" s="220" t="s">
        <v>366</v>
      </c>
      <c r="F67" s="249"/>
      <c r="G67" s="164"/>
      <c r="H67" s="180"/>
      <c r="I67" s="183"/>
      <c r="J67" s="176"/>
    </row>
    <row r="68" spans="1:10" ht="37.5" customHeight="1" x14ac:dyDescent="0.2">
      <c r="A68" s="255"/>
      <c r="B68" s="206">
        <v>30</v>
      </c>
      <c r="C68" s="207" t="s">
        <v>280</v>
      </c>
      <c r="D68" s="140"/>
      <c r="E68" s="148"/>
      <c r="F68" s="249"/>
      <c r="G68" s="164"/>
      <c r="H68" s="180"/>
      <c r="I68" s="183"/>
      <c r="J68" s="185"/>
    </row>
    <row r="69" spans="1:10" ht="42.75" customHeight="1" x14ac:dyDescent="0.2">
      <c r="A69" s="255"/>
      <c r="B69" s="206">
        <v>32</v>
      </c>
      <c r="C69" s="207" t="s">
        <v>279</v>
      </c>
      <c r="D69" s="146"/>
      <c r="E69" s="147"/>
      <c r="F69" s="249"/>
      <c r="G69" s="184"/>
      <c r="H69" s="180"/>
      <c r="I69" s="183"/>
      <c r="J69" s="185"/>
    </row>
    <row r="70" spans="1:10" ht="41.25" customHeight="1" x14ac:dyDescent="0.2">
      <c r="A70" s="122" t="s">
        <v>21</v>
      </c>
      <c r="B70" s="188">
        <v>35</v>
      </c>
      <c r="C70" s="143" t="s">
        <v>367</v>
      </c>
      <c r="D70" s="142">
        <v>34</v>
      </c>
      <c r="E70" s="143" t="s">
        <v>135</v>
      </c>
      <c r="F70" s="160"/>
      <c r="G70" s="161"/>
      <c r="H70" s="176"/>
      <c r="I70" s="183"/>
    </row>
    <row r="71" spans="1:10" ht="73.5" customHeight="1" x14ac:dyDescent="0.2">
      <c r="A71" s="256" t="s">
        <v>281</v>
      </c>
      <c r="B71" s="188">
        <v>36</v>
      </c>
      <c r="C71" s="72" t="s">
        <v>113</v>
      </c>
      <c r="D71" s="132">
        <v>35</v>
      </c>
      <c r="E71" s="72" t="s">
        <v>130</v>
      </c>
      <c r="F71" s="249"/>
      <c r="G71" s="181"/>
      <c r="H71" s="186"/>
      <c r="I71" s="183"/>
      <c r="J71" s="162"/>
    </row>
    <row r="72" spans="1:10" ht="42.75" customHeight="1" x14ac:dyDescent="0.2">
      <c r="A72" s="256"/>
      <c r="B72" s="188">
        <v>37</v>
      </c>
      <c r="C72" s="72" t="s">
        <v>123</v>
      </c>
      <c r="D72" s="132"/>
      <c r="E72" s="72"/>
      <c r="F72" s="249"/>
      <c r="G72" s="181"/>
      <c r="H72" s="162"/>
      <c r="I72" s="183"/>
      <c r="J72" s="162"/>
    </row>
    <row r="73" spans="1:10" ht="38.25" customHeight="1" x14ac:dyDescent="0.2">
      <c r="A73" s="256"/>
      <c r="B73" s="188">
        <v>38</v>
      </c>
      <c r="C73" s="205" t="s">
        <v>282</v>
      </c>
      <c r="D73" s="132"/>
      <c r="E73" s="72"/>
      <c r="F73" s="249"/>
      <c r="G73" s="181"/>
      <c r="H73" s="186"/>
      <c r="I73" s="183"/>
      <c r="J73" s="162"/>
    </row>
    <row r="74" spans="1:10" ht="44.25" customHeight="1" x14ac:dyDescent="0.2">
      <c r="A74" s="256" t="s">
        <v>313</v>
      </c>
      <c r="B74" s="201">
        <v>39</v>
      </c>
      <c r="C74" s="202" t="s">
        <v>251</v>
      </c>
      <c r="D74" s="204">
        <v>36</v>
      </c>
      <c r="E74" s="203" t="s">
        <v>252</v>
      </c>
      <c r="F74" s="250"/>
      <c r="G74" s="177"/>
      <c r="H74" s="163"/>
      <c r="I74" s="158"/>
      <c r="J74" s="162"/>
    </row>
    <row r="75" spans="1:10" ht="48" customHeight="1" x14ac:dyDescent="0.2">
      <c r="A75" s="256"/>
      <c r="B75" s="138"/>
      <c r="C75" s="139"/>
      <c r="D75" s="204">
        <v>37</v>
      </c>
      <c r="E75" s="203" t="s">
        <v>368</v>
      </c>
      <c r="F75" s="250"/>
      <c r="G75" s="177"/>
      <c r="H75" s="185"/>
      <c r="I75" s="158"/>
      <c r="J75" s="162"/>
    </row>
    <row r="76" spans="1:10" x14ac:dyDescent="0.2">
      <c r="A76" s="8"/>
      <c r="B76" s="8"/>
      <c r="D76" s="8"/>
    </row>
    <row r="77" spans="1:10" x14ac:dyDescent="0.2">
      <c r="A77" s="134"/>
      <c r="B77" s="135"/>
      <c r="C77" s="136"/>
      <c r="D77" s="135"/>
      <c r="E77" s="136"/>
    </row>
    <row r="78" spans="1:10" x14ac:dyDescent="0.2">
      <c r="A78" s="134"/>
      <c r="B78" s="135"/>
      <c r="C78" s="136"/>
      <c r="D78" s="135"/>
      <c r="E78" s="136"/>
    </row>
    <row r="79" spans="1:10" x14ac:dyDescent="0.2">
      <c r="A79" s="134"/>
      <c r="B79" s="135"/>
      <c r="C79" s="136"/>
      <c r="D79" s="135"/>
      <c r="E79" s="136"/>
    </row>
    <row r="80" spans="1:10" x14ac:dyDescent="0.2">
      <c r="A80" s="134"/>
      <c r="B80" s="135"/>
      <c r="C80" s="136"/>
      <c r="D80" s="135"/>
      <c r="E80" s="136"/>
    </row>
    <row r="81" spans="1:5" x14ac:dyDescent="0.2">
      <c r="A81" s="134"/>
      <c r="B81" s="135"/>
      <c r="C81" s="136"/>
      <c r="D81" s="135"/>
      <c r="E81" s="136"/>
    </row>
    <row r="82" spans="1:5" x14ac:dyDescent="0.2">
      <c r="A82" s="134"/>
      <c r="B82" s="135"/>
      <c r="C82" s="136"/>
      <c r="D82" s="135"/>
      <c r="E82" s="136"/>
    </row>
    <row r="83" spans="1:5" x14ac:dyDescent="0.2">
      <c r="A83" s="134"/>
      <c r="B83" s="135"/>
      <c r="C83" s="136"/>
      <c r="D83" s="135"/>
      <c r="E83" s="136"/>
    </row>
    <row r="84" spans="1:5" x14ac:dyDescent="0.2">
      <c r="A84" s="134"/>
      <c r="B84" s="135"/>
      <c r="C84" s="136"/>
      <c r="D84" s="135"/>
      <c r="E84" s="136"/>
    </row>
  </sheetData>
  <mergeCells count="37">
    <mergeCell ref="A22:A25"/>
    <mergeCell ref="A27:A30"/>
    <mergeCell ref="A50:A54"/>
    <mergeCell ref="A55:A63"/>
    <mergeCell ref="A19:A21"/>
    <mergeCell ref="F27:F30"/>
    <mergeCell ref="A31:E31"/>
    <mergeCell ref="A33:A41"/>
    <mergeCell ref="A42:A43"/>
    <mergeCell ref="A44:A49"/>
    <mergeCell ref="F31:J31"/>
    <mergeCell ref="F33:F41"/>
    <mergeCell ref="F42:F43"/>
    <mergeCell ref="F44:F49"/>
    <mergeCell ref="F11:J11"/>
    <mergeCell ref="F14:F16"/>
    <mergeCell ref="F17:F18"/>
    <mergeCell ref="F19:F21"/>
    <mergeCell ref="F22:F25"/>
    <mergeCell ref="B1:D1"/>
    <mergeCell ref="A11:E11"/>
    <mergeCell ref="B5:C5"/>
    <mergeCell ref="B7:E7"/>
    <mergeCell ref="A17:A18"/>
    <mergeCell ref="B2:D2"/>
    <mergeCell ref="B9:E9"/>
    <mergeCell ref="A14:A16"/>
    <mergeCell ref="F71:F73"/>
    <mergeCell ref="F74:F75"/>
    <mergeCell ref="A64:A66"/>
    <mergeCell ref="A67:A69"/>
    <mergeCell ref="F50:F54"/>
    <mergeCell ref="F55:F63"/>
    <mergeCell ref="F64:F65"/>
    <mergeCell ref="F67:F69"/>
    <mergeCell ref="A71:A73"/>
    <mergeCell ref="A74:A75"/>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6"/>
  <sheetViews>
    <sheetView showGridLines="0" topLeftCell="A4" zoomScale="85" zoomScaleNormal="85" workbookViewId="0">
      <pane ySplit="2" topLeftCell="A6" activePane="bottomLeft" state="frozen"/>
      <selection activeCell="A4" sqref="A4"/>
      <selection pane="bottomLeft" sqref="A1:F1"/>
    </sheetView>
  </sheetViews>
  <sheetFormatPr baseColWidth="10" defaultColWidth="10.5703125" defaultRowHeight="18.75" x14ac:dyDescent="0.3"/>
  <cols>
    <col min="1" max="1" width="52.140625" style="6" customWidth="1"/>
    <col min="2" max="4" width="15.7109375" style="7" customWidth="1"/>
    <col min="5" max="5" width="15.7109375" style="5" customWidth="1"/>
    <col min="6" max="6" width="33.140625" style="190" customWidth="1"/>
  </cols>
  <sheetData>
    <row r="1" spans="1:7" ht="22.5" customHeight="1" x14ac:dyDescent="0.25">
      <c r="A1" s="282" t="s">
        <v>0</v>
      </c>
      <c r="B1" s="282"/>
      <c r="C1" s="282"/>
      <c r="D1" s="282"/>
      <c r="E1" s="282"/>
      <c r="F1" s="282"/>
    </row>
    <row r="2" spans="1:7" x14ac:dyDescent="0.3">
      <c r="A2" s="275" t="s">
        <v>22</v>
      </c>
      <c r="B2" s="275"/>
      <c r="C2" s="275"/>
      <c r="D2" s="275"/>
      <c r="E2" s="275"/>
      <c r="F2" s="275"/>
    </row>
    <row r="3" spans="1:7" x14ac:dyDescent="0.3">
      <c r="A3" s="276" t="s">
        <v>23</v>
      </c>
      <c r="B3" s="277"/>
      <c r="C3" s="277"/>
      <c r="D3" s="277"/>
      <c r="E3" s="277"/>
      <c r="F3" s="278"/>
    </row>
    <row r="4" spans="1:7" ht="28.5" customHeight="1" x14ac:dyDescent="0.25">
      <c r="A4" s="283" t="s">
        <v>24</v>
      </c>
      <c r="B4" s="279" t="s">
        <v>25</v>
      </c>
      <c r="C4" s="280"/>
      <c r="D4" s="280"/>
      <c r="E4" s="281"/>
      <c r="F4" s="12" t="s">
        <v>26</v>
      </c>
    </row>
    <row r="5" spans="1:7" ht="46.5" customHeight="1" x14ac:dyDescent="0.3">
      <c r="A5" s="284"/>
      <c r="B5" s="21" t="s">
        <v>27</v>
      </c>
      <c r="C5" s="21" t="s">
        <v>28</v>
      </c>
      <c r="D5" s="21" t="s">
        <v>29</v>
      </c>
      <c r="E5" s="21" t="s">
        <v>30</v>
      </c>
      <c r="F5" s="189"/>
    </row>
    <row r="6" spans="1:7" ht="79.5" customHeight="1" x14ac:dyDescent="0.25">
      <c r="A6" s="211" t="s">
        <v>369</v>
      </c>
      <c r="B6" s="213" t="s">
        <v>287</v>
      </c>
      <c r="C6" s="213" t="s">
        <v>291</v>
      </c>
      <c r="D6" s="213" t="s">
        <v>307</v>
      </c>
      <c r="E6" s="213" t="s">
        <v>335</v>
      </c>
      <c r="F6" s="214" t="s">
        <v>124</v>
      </c>
      <c r="G6" s="33"/>
    </row>
    <row r="7" spans="1:7" ht="68.25" customHeight="1" x14ac:dyDescent="0.25">
      <c r="A7" s="211" t="s">
        <v>283</v>
      </c>
      <c r="B7" s="216">
        <v>17</v>
      </c>
      <c r="C7" s="215"/>
      <c r="D7" s="216" t="s">
        <v>314</v>
      </c>
      <c r="E7" s="216" t="s">
        <v>308</v>
      </c>
      <c r="F7" s="214" t="s">
        <v>124</v>
      </c>
      <c r="G7" s="33"/>
    </row>
    <row r="8" spans="1:7" ht="48.75" customHeight="1" x14ac:dyDescent="0.25">
      <c r="A8" s="211" t="s">
        <v>370</v>
      </c>
      <c r="B8" s="213" t="s">
        <v>288</v>
      </c>
      <c r="C8" s="216" t="s">
        <v>289</v>
      </c>
      <c r="D8" s="213" t="s">
        <v>293</v>
      </c>
      <c r="E8" s="216">
        <v>18</v>
      </c>
      <c r="F8" s="214" t="s">
        <v>124</v>
      </c>
      <c r="G8" s="33"/>
    </row>
    <row r="9" spans="1:7" ht="58.5" customHeight="1" x14ac:dyDescent="0.25">
      <c r="A9" s="211" t="s">
        <v>372</v>
      </c>
      <c r="B9" s="213" t="s">
        <v>288</v>
      </c>
      <c r="C9" s="216" t="s">
        <v>290</v>
      </c>
      <c r="D9" s="213" t="s">
        <v>292</v>
      </c>
      <c r="E9" s="216" t="s">
        <v>318</v>
      </c>
      <c r="F9" s="214" t="s">
        <v>124</v>
      </c>
    </row>
    <row r="10" spans="1:7" ht="63.75" x14ac:dyDescent="0.25">
      <c r="A10" s="217" t="s">
        <v>333</v>
      </c>
      <c r="B10" s="216">
        <v>6</v>
      </c>
      <c r="C10" s="216">
        <v>6</v>
      </c>
      <c r="D10" s="216" t="s">
        <v>301</v>
      </c>
      <c r="E10" s="216" t="s">
        <v>321</v>
      </c>
      <c r="F10" s="214" t="s">
        <v>124</v>
      </c>
    </row>
    <row r="11" spans="1:7" ht="38.25" x14ac:dyDescent="0.25">
      <c r="A11" s="211" t="s">
        <v>373</v>
      </c>
      <c r="B11" s="216">
        <v>6</v>
      </c>
      <c r="C11" s="216" t="s">
        <v>306</v>
      </c>
      <c r="D11" s="216">
        <v>21</v>
      </c>
      <c r="E11" s="216" t="s">
        <v>316</v>
      </c>
      <c r="F11" s="214" t="s">
        <v>124</v>
      </c>
    </row>
    <row r="12" spans="1:7" ht="38.25" x14ac:dyDescent="0.25">
      <c r="A12" s="72" t="s">
        <v>371</v>
      </c>
      <c r="B12" s="216" t="s">
        <v>126</v>
      </c>
      <c r="C12" s="216" t="s">
        <v>303</v>
      </c>
      <c r="D12" s="215"/>
      <c r="E12" s="216" t="s">
        <v>322</v>
      </c>
      <c r="F12" s="214" t="s">
        <v>125</v>
      </c>
    </row>
    <row r="13" spans="1:7" ht="63.75" x14ac:dyDescent="0.25">
      <c r="A13" s="211" t="s">
        <v>334</v>
      </c>
      <c r="B13" s="216">
        <v>14</v>
      </c>
      <c r="C13" s="215"/>
      <c r="D13" s="216" t="s">
        <v>311</v>
      </c>
      <c r="E13" s="213" t="s">
        <v>319</v>
      </c>
      <c r="F13" s="214" t="s">
        <v>125</v>
      </c>
    </row>
    <row r="14" spans="1:7" ht="38.25" x14ac:dyDescent="0.25">
      <c r="A14" s="211" t="s">
        <v>286</v>
      </c>
      <c r="B14" s="216" t="s">
        <v>304</v>
      </c>
      <c r="C14" s="215"/>
      <c r="D14" s="216" t="s">
        <v>315</v>
      </c>
      <c r="E14" s="216" t="s">
        <v>320</v>
      </c>
      <c r="F14" s="214" t="s">
        <v>125</v>
      </c>
    </row>
    <row r="15" spans="1:7" ht="25.5" x14ac:dyDescent="0.25">
      <c r="A15" s="217" t="s">
        <v>127</v>
      </c>
      <c r="B15" s="215"/>
      <c r="C15" s="215"/>
      <c r="D15" s="213">
        <v>28</v>
      </c>
      <c r="E15" s="215"/>
      <c r="F15" s="214" t="s">
        <v>125</v>
      </c>
    </row>
    <row r="16" spans="1:7" ht="38.25" x14ac:dyDescent="0.25">
      <c r="A16" s="211" t="s">
        <v>117</v>
      </c>
      <c r="B16" s="216" t="s">
        <v>295</v>
      </c>
      <c r="C16" s="215"/>
      <c r="D16" s="213" t="s">
        <v>302</v>
      </c>
      <c r="E16" s="215"/>
      <c r="F16" s="214" t="s">
        <v>125</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7"/>
  <sheetViews>
    <sheetView showGridLines="0" zoomScaleNormal="100" workbookViewId="0">
      <pane xSplit="2" ySplit="4" topLeftCell="H5" activePane="bottomRight" state="frozen"/>
      <selection pane="topRight" activeCell="C1" sqref="C1"/>
      <selection pane="bottomLeft" activeCell="A5" sqref="A5"/>
      <selection pane="bottomRight" activeCell="D35" sqref="A35:XFD35"/>
    </sheetView>
  </sheetViews>
  <sheetFormatPr baseColWidth="10" defaultColWidth="11.42578125" defaultRowHeight="24" customHeight="1" x14ac:dyDescent="0.2"/>
  <cols>
    <col min="1" max="1" width="4.5703125" style="1" hidden="1" customWidth="1"/>
    <col min="2" max="2" width="25.140625" style="1" hidden="1" customWidth="1"/>
    <col min="3" max="3" width="33.140625" style="1" hidden="1" customWidth="1"/>
    <col min="4" max="4" width="28" style="55" hidden="1" customWidth="1"/>
    <col min="5" max="5" width="19.42578125" style="55" hidden="1" customWidth="1"/>
    <col min="6" max="6" width="22.85546875" style="56" hidden="1" customWidth="1"/>
    <col min="7" max="7" width="16.85546875" style="1" hidden="1" customWidth="1"/>
    <col min="8" max="8" width="25.5703125" style="1" customWidth="1"/>
    <col min="9" max="9" width="11.7109375" style="57" customWidth="1"/>
    <col min="10" max="10" width="13.140625" style="1" customWidth="1"/>
    <col min="11" max="11" width="50.85546875" style="242" customWidth="1"/>
    <col min="12" max="12" width="18.140625" style="1" hidden="1" customWidth="1"/>
    <col min="13" max="13" width="9.42578125" style="1" hidden="1" customWidth="1"/>
    <col min="14" max="14" width="10.7109375" style="1" hidden="1" customWidth="1"/>
    <col min="15" max="15" width="11.28515625" style="1" hidden="1" customWidth="1"/>
    <col min="16" max="16" width="17.140625" style="1" hidden="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331" t="s">
        <v>0</v>
      </c>
      <c r="B1" s="331"/>
      <c r="C1" s="331"/>
      <c r="D1" s="331"/>
      <c r="E1" s="331"/>
      <c r="F1" s="331"/>
      <c r="H1" s="111" t="s">
        <v>218</v>
      </c>
      <c r="I1" s="82"/>
      <c r="K1" s="241"/>
      <c r="O1" s="81"/>
    </row>
    <row r="2" spans="1:25" customFormat="1" ht="45" customHeight="1" x14ac:dyDescent="0.3">
      <c r="A2" s="275" t="s">
        <v>31</v>
      </c>
      <c r="B2" s="275"/>
      <c r="C2" s="275"/>
      <c r="D2" s="275"/>
      <c r="E2" s="275"/>
      <c r="F2" s="275"/>
      <c r="H2" s="104" t="s">
        <v>219</v>
      </c>
      <c r="I2" s="82"/>
      <c r="K2" s="241"/>
      <c r="O2" s="81"/>
    </row>
    <row r="3" spans="1:25" s="47" customFormat="1" ht="24" customHeight="1" x14ac:dyDescent="0.25">
      <c r="A3" s="325" t="s">
        <v>8</v>
      </c>
      <c r="B3" s="325" t="s">
        <v>32</v>
      </c>
      <c r="C3" s="325" t="s">
        <v>33</v>
      </c>
      <c r="D3" s="325" t="s">
        <v>34</v>
      </c>
      <c r="E3" s="325" t="s">
        <v>35</v>
      </c>
      <c r="F3" s="325" t="s">
        <v>36</v>
      </c>
      <c r="G3" s="325" t="s">
        <v>37</v>
      </c>
      <c r="H3" s="325" t="s">
        <v>94</v>
      </c>
      <c r="I3" s="325" t="s">
        <v>38</v>
      </c>
      <c r="J3" s="325" t="s">
        <v>39</v>
      </c>
      <c r="K3" s="325" t="s">
        <v>40</v>
      </c>
      <c r="L3" s="328" t="s">
        <v>41</v>
      </c>
      <c r="M3" s="329"/>
      <c r="N3" s="330"/>
      <c r="O3" s="66"/>
      <c r="P3" s="28"/>
      <c r="Q3" s="325" t="s">
        <v>42</v>
      </c>
      <c r="R3" s="325" t="s">
        <v>43</v>
      </c>
      <c r="S3" s="325" t="s">
        <v>44</v>
      </c>
      <c r="T3" s="325" t="s">
        <v>45</v>
      </c>
      <c r="U3" s="325" t="s">
        <v>46</v>
      </c>
      <c r="V3" s="325"/>
      <c r="W3" s="325" t="s">
        <v>47</v>
      </c>
      <c r="X3" s="325" t="s">
        <v>48</v>
      </c>
    </row>
    <row r="4" spans="1:25" s="2" customFormat="1" ht="42.75" customHeight="1" x14ac:dyDescent="0.25">
      <c r="A4" s="325"/>
      <c r="B4" s="325"/>
      <c r="C4" s="325"/>
      <c r="D4" s="325"/>
      <c r="E4" s="325"/>
      <c r="F4" s="325"/>
      <c r="G4" s="325"/>
      <c r="H4" s="325"/>
      <c r="I4" s="325"/>
      <c r="J4" s="325"/>
      <c r="K4" s="325"/>
      <c r="L4" s="41" t="s">
        <v>49</v>
      </c>
      <c r="M4" s="41" t="s">
        <v>50</v>
      </c>
      <c r="N4" s="41" t="s">
        <v>51</v>
      </c>
      <c r="O4" s="65" t="s">
        <v>106</v>
      </c>
      <c r="P4" s="41" t="s">
        <v>52</v>
      </c>
      <c r="Q4" s="325"/>
      <c r="R4" s="325"/>
      <c r="S4" s="325"/>
      <c r="T4" s="325"/>
      <c r="U4" s="212" t="s">
        <v>53</v>
      </c>
      <c r="V4" s="212" t="s">
        <v>54</v>
      </c>
      <c r="W4" s="325"/>
      <c r="X4" s="325"/>
      <c r="Y4" s="48"/>
    </row>
    <row r="5" spans="1:25" ht="210.75" customHeight="1" x14ac:dyDescent="0.2">
      <c r="A5" s="293">
        <v>5</v>
      </c>
      <c r="B5" s="293" t="s">
        <v>58</v>
      </c>
      <c r="C5" s="326" t="s">
        <v>59</v>
      </c>
      <c r="D5" s="43" t="s">
        <v>60</v>
      </c>
      <c r="E5" s="291" t="s">
        <v>61</v>
      </c>
      <c r="F5" s="43" t="s">
        <v>62</v>
      </c>
      <c r="G5" s="294" t="s">
        <v>63</v>
      </c>
      <c r="H5" s="38" t="s">
        <v>375</v>
      </c>
      <c r="I5" s="54" t="s">
        <v>55</v>
      </c>
      <c r="J5" s="3"/>
      <c r="K5" s="234" t="s">
        <v>437</v>
      </c>
      <c r="L5" s="42" t="s">
        <v>137</v>
      </c>
      <c r="M5" s="3"/>
      <c r="N5" s="3"/>
      <c r="O5" s="54" t="s">
        <v>55</v>
      </c>
      <c r="P5" s="42" t="s">
        <v>379</v>
      </c>
      <c r="Q5" s="45" t="s">
        <v>118</v>
      </c>
      <c r="R5" s="42" t="s">
        <v>136</v>
      </c>
      <c r="S5" s="68" t="s">
        <v>203</v>
      </c>
      <c r="T5" s="42" t="s">
        <v>105</v>
      </c>
      <c r="U5" s="50">
        <v>44197</v>
      </c>
      <c r="V5" s="50">
        <v>44561</v>
      </c>
      <c r="W5" s="3"/>
      <c r="X5" s="3"/>
    </row>
    <row r="6" spans="1:25" ht="116.25" hidden="1" customHeight="1" x14ac:dyDescent="0.2">
      <c r="A6" s="293"/>
      <c r="B6" s="293"/>
      <c r="C6" s="326"/>
      <c r="D6" s="43" t="s">
        <v>64</v>
      </c>
      <c r="E6" s="291"/>
      <c r="F6" s="291" t="s">
        <v>65</v>
      </c>
      <c r="G6" s="294"/>
      <c r="H6" s="38" t="s">
        <v>374</v>
      </c>
      <c r="I6" s="54" t="s">
        <v>55</v>
      </c>
      <c r="J6" s="3"/>
      <c r="K6" s="234" t="s">
        <v>380</v>
      </c>
      <c r="L6" s="68" t="s">
        <v>137</v>
      </c>
      <c r="M6" s="3"/>
      <c r="N6" s="3"/>
      <c r="O6" s="54" t="s">
        <v>55</v>
      </c>
      <c r="P6" s="221" t="s">
        <v>379</v>
      </c>
      <c r="Q6" s="45" t="s">
        <v>118</v>
      </c>
      <c r="R6" s="42" t="s">
        <v>381</v>
      </c>
      <c r="S6" s="78" t="s">
        <v>382</v>
      </c>
      <c r="T6" s="221" t="s">
        <v>105</v>
      </c>
      <c r="U6" s="50">
        <v>44197</v>
      </c>
      <c r="V6" s="50">
        <v>44561</v>
      </c>
      <c r="W6" s="51"/>
      <c r="X6" s="3"/>
    </row>
    <row r="7" spans="1:25" ht="90" customHeight="1" x14ac:dyDescent="0.2">
      <c r="A7" s="293"/>
      <c r="B7" s="293"/>
      <c r="C7" s="326"/>
      <c r="D7" s="43" t="s">
        <v>57</v>
      </c>
      <c r="E7" s="291"/>
      <c r="F7" s="291"/>
      <c r="G7" s="294"/>
      <c r="H7" s="39" t="s">
        <v>119</v>
      </c>
      <c r="I7" s="54" t="s">
        <v>55</v>
      </c>
      <c r="J7" s="3"/>
      <c r="K7" s="233" t="s">
        <v>139</v>
      </c>
      <c r="L7" s="42" t="s">
        <v>137</v>
      </c>
      <c r="M7" s="3"/>
      <c r="N7" s="3"/>
      <c r="O7" s="54" t="s">
        <v>55</v>
      </c>
      <c r="P7" s="221" t="s">
        <v>379</v>
      </c>
      <c r="Q7" s="45" t="s">
        <v>118</v>
      </c>
      <c r="R7" s="42" t="s">
        <v>121</v>
      </c>
      <c r="S7" s="78" t="s">
        <v>140</v>
      </c>
      <c r="T7" s="42" t="s">
        <v>105</v>
      </c>
      <c r="U7" s="50">
        <v>44197</v>
      </c>
      <c r="V7" s="50">
        <v>44561</v>
      </c>
      <c r="W7" s="51"/>
      <c r="X7" s="3"/>
    </row>
    <row r="8" spans="1:25" ht="60.75" hidden="1" customHeight="1" x14ac:dyDescent="0.2">
      <c r="A8" s="293"/>
      <c r="B8" s="293"/>
      <c r="C8" s="326"/>
      <c r="D8" s="43" t="s">
        <v>66</v>
      </c>
      <c r="E8" s="291"/>
      <c r="F8" s="312" t="s">
        <v>67</v>
      </c>
      <c r="G8" s="294"/>
      <c r="H8" s="322" t="s">
        <v>122</v>
      </c>
      <c r="I8" s="309" t="s">
        <v>55</v>
      </c>
      <c r="J8" s="288"/>
      <c r="K8" s="285" t="s">
        <v>376</v>
      </c>
      <c r="L8" s="300" t="s">
        <v>137</v>
      </c>
      <c r="M8" s="288"/>
      <c r="N8" s="288"/>
      <c r="O8" s="309" t="s">
        <v>55</v>
      </c>
      <c r="P8" s="297" t="s">
        <v>120</v>
      </c>
      <c r="Q8" s="300" t="s">
        <v>199</v>
      </c>
      <c r="R8" s="297" t="s">
        <v>383</v>
      </c>
      <c r="S8" s="300" t="s">
        <v>384</v>
      </c>
      <c r="T8" s="300" t="s">
        <v>202</v>
      </c>
      <c r="U8" s="320">
        <v>44197</v>
      </c>
      <c r="V8" s="320">
        <v>44561</v>
      </c>
      <c r="W8" s="288"/>
      <c r="X8" s="288"/>
    </row>
    <row r="9" spans="1:25" ht="28.5" hidden="1" customHeight="1" x14ac:dyDescent="0.2">
      <c r="A9" s="293"/>
      <c r="B9" s="293"/>
      <c r="C9" s="326"/>
      <c r="D9" s="43" t="s">
        <v>56</v>
      </c>
      <c r="E9" s="291"/>
      <c r="F9" s="313"/>
      <c r="G9" s="294"/>
      <c r="H9" s="327"/>
      <c r="I9" s="310"/>
      <c r="J9" s="289"/>
      <c r="K9" s="286"/>
      <c r="L9" s="301"/>
      <c r="M9" s="289"/>
      <c r="N9" s="289"/>
      <c r="O9" s="310"/>
      <c r="P9" s="298"/>
      <c r="Q9" s="298"/>
      <c r="R9" s="298"/>
      <c r="S9" s="301"/>
      <c r="T9" s="301"/>
      <c r="U9" s="324"/>
      <c r="V9" s="324"/>
      <c r="W9" s="289"/>
      <c r="X9" s="289"/>
    </row>
    <row r="10" spans="1:25" ht="18" hidden="1" customHeight="1" x14ac:dyDescent="0.2">
      <c r="A10" s="293"/>
      <c r="B10" s="293"/>
      <c r="C10" s="326"/>
      <c r="D10" s="43" t="s">
        <v>68</v>
      </c>
      <c r="E10" s="291"/>
      <c r="F10" s="313"/>
      <c r="G10" s="294"/>
      <c r="H10" s="327"/>
      <c r="I10" s="310"/>
      <c r="J10" s="289"/>
      <c r="K10" s="286"/>
      <c r="L10" s="301"/>
      <c r="M10" s="289"/>
      <c r="N10" s="289"/>
      <c r="O10" s="310"/>
      <c r="P10" s="298"/>
      <c r="Q10" s="298"/>
      <c r="R10" s="298"/>
      <c r="S10" s="301"/>
      <c r="T10" s="301"/>
      <c r="U10" s="324"/>
      <c r="V10" s="324"/>
      <c r="W10" s="289"/>
      <c r="X10" s="289"/>
    </row>
    <row r="11" spans="1:25" ht="23.25" hidden="1" customHeight="1" x14ac:dyDescent="0.2">
      <c r="A11" s="293"/>
      <c r="B11" s="293"/>
      <c r="C11" s="326"/>
      <c r="D11" s="43" t="s">
        <v>69</v>
      </c>
      <c r="E11" s="291"/>
      <c r="F11" s="314"/>
      <c r="G11" s="294"/>
      <c r="H11" s="323"/>
      <c r="I11" s="311"/>
      <c r="J11" s="290"/>
      <c r="K11" s="287"/>
      <c r="L11" s="302"/>
      <c r="M11" s="290"/>
      <c r="N11" s="290"/>
      <c r="O11" s="311"/>
      <c r="P11" s="299"/>
      <c r="Q11" s="299"/>
      <c r="R11" s="299"/>
      <c r="S11" s="302"/>
      <c r="T11" s="302"/>
      <c r="U11" s="321"/>
      <c r="V11" s="321"/>
      <c r="W11" s="290"/>
      <c r="X11" s="290"/>
    </row>
    <row r="12" spans="1:25" ht="60.75" hidden="1" customHeight="1" x14ac:dyDescent="0.2">
      <c r="A12" s="293"/>
      <c r="B12" s="293"/>
      <c r="C12" s="326"/>
      <c r="D12" s="43" t="s">
        <v>70</v>
      </c>
      <c r="E12" s="291"/>
      <c r="F12" s="291" t="s">
        <v>385</v>
      </c>
      <c r="G12" s="294"/>
      <c r="H12" s="121" t="s">
        <v>158</v>
      </c>
      <c r="I12" s="54" t="s">
        <v>55</v>
      </c>
      <c r="J12" s="3"/>
      <c r="K12" s="234" t="s">
        <v>159</v>
      </c>
      <c r="L12" s="42" t="s">
        <v>137</v>
      </c>
      <c r="M12" s="3"/>
      <c r="N12" s="3"/>
      <c r="O12" s="84" t="s">
        <v>153</v>
      </c>
      <c r="P12" s="67" t="s">
        <v>141</v>
      </c>
      <c r="Q12" s="67" t="s">
        <v>104</v>
      </c>
      <c r="R12" s="35" t="s">
        <v>160</v>
      </c>
      <c r="S12" s="67" t="s">
        <v>208</v>
      </c>
      <c r="T12" s="67" t="s">
        <v>105</v>
      </c>
      <c r="U12" s="50">
        <v>44197</v>
      </c>
      <c r="V12" s="53">
        <v>44561</v>
      </c>
      <c r="W12" s="51"/>
      <c r="X12" s="3"/>
    </row>
    <row r="13" spans="1:25" ht="153.75" customHeight="1" x14ac:dyDescent="0.2">
      <c r="A13" s="293"/>
      <c r="B13" s="293"/>
      <c r="C13" s="326"/>
      <c r="D13" s="43" t="s">
        <v>71</v>
      </c>
      <c r="E13" s="291"/>
      <c r="F13" s="291"/>
      <c r="G13" s="295"/>
      <c r="H13" s="118" t="s">
        <v>220</v>
      </c>
      <c r="I13" s="112" t="s">
        <v>55</v>
      </c>
      <c r="J13" s="3"/>
      <c r="K13" s="234" t="s">
        <v>377</v>
      </c>
      <c r="L13" s="95" t="s">
        <v>378</v>
      </c>
      <c r="M13" s="3"/>
      <c r="N13" s="3"/>
      <c r="O13" s="49" t="s">
        <v>55</v>
      </c>
      <c r="Q13" s="95" t="s">
        <v>204</v>
      </c>
      <c r="R13" s="95" t="s">
        <v>209</v>
      </c>
      <c r="S13" s="95" t="s">
        <v>210</v>
      </c>
      <c r="T13" s="95" t="s">
        <v>200</v>
      </c>
      <c r="U13" s="53">
        <v>44287</v>
      </c>
      <c r="V13" s="53">
        <v>44316</v>
      </c>
      <c r="W13" s="51"/>
      <c r="X13" s="3"/>
    </row>
    <row r="14" spans="1:25" ht="162.75" hidden="1" customHeight="1" x14ac:dyDescent="0.2">
      <c r="A14" s="293"/>
      <c r="B14" s="293"/>
      <c r="C14" s="326"/>
      <c r="D14" s="93"/>
      <c r="E14" s="291"/>
      <c r="F14" s="93" t="s">
        <v>387</v>
      </c>
      <c r="G14" s="295"/>
      <c r="H14" s="119" t="s">
        <v>221</v>
      </c>
      <c r="I14" s="112" t="s">
        <v>55</v>
      </c>
      <c r="J14" s="3"/>
      <c r="K14" s="237" t="s">
        <v>326</v>
      </c>
      <c r="L14" s="95" t="s">
        <v>327</v>
      </c>
      <c r="M14" s="105"/>
      <c r="N14" s="105"/>
      <c r="O14" s="98" t="s">
        <v>55</v>
      </c>
      <c r="P14" s="95" t="s">
        <v>176</v>
      </c>
      <c r="Q14" s="209" t="s">
        <v>325</v>
      </c>
      <c r="R14" s="97" t="s">
        <v>328</v>
      </c>
      <c r="S14" s="110" t="s">
        <v>329</v>
      </c>
      <c r="T14" s="96" t="s">
        <v>105</v>
      </c>
      <c r="U14" s="107">
        <v>44198</v>
      </c>
      <c r="V14" s="107">
        <v>44561</v>
      </c>
      <c r="W14" s="108"/>
      <c r="X14" s="105"/>
    </row>
    <row r="15" spans="1:25" ht="201.75" customHeight="1" x14ac:dyDescent="0.2">
      <c r="A15" s="293"/>
      <c r="B15" s="293"/>
      <c r="C15" s="326"/>
      <c r="D15" s="43" t="s">
        <v>72</v>
      </c>
      <c r="E15" s="291"/>
      <c r="F15" s="291" t="s">
        <v>388</v>
      </c>
      <c r="G15" s="295"/>
      <c r="H15" s="119" t="s">
        <v>225</v>
      </c>
      <c r="I15" s="120" t="s">
        <v>55</v>
      </c>
      <c r="J15" s="3"/>
      <c r="K15" s="234" t="s">
        <v>386</v>
      </c>
      <c r="L15" s="95" t="s">
        <v>226</v>
      </c>
      <c r="M15" s="3"/>
      <c r="N15" s="3"/>
      <c r="O15" s="98" t="s">
        <v>55</v>
      </c>
      <c r="P15" s="95" t="s">
        <v>214</v>
      </c>
      <c r="Q15" s="106" t="s">
        <v>215</v>
      </c>
      <c r="R15" s="95" t="s">
        <v>216</v>
      </c>
      <c r="S15" s="95" t="s">
        <v>227</v>
      </c>
      <c r="T15" s="96" t="s">
        <v>105</v>
      </c>
      <c r="U15" s="107">
        <v>44198</v>
      </c>
      <c r="V15" s="107">
        <v>44561</v>
      </c>
      <c r="W15" s="3"/>
      <c r="X15" s="3"/>
    </row>
    <row r="16" spans="1:25" ht="80.25" hidden="1" customHeight="1" x14ac:dyDescent="0.2">
      <c r="A16" s="293"/>
      <c r="B16" s="293"/>
      <c r="C16" s="326"/>
      <c r="D16" s="93"/>
      <c r="E16" s="291"/>
      <c r="F16" s="291"/>
      <c r="G16" s="295"/>
      <c r="H16" s="119" t="s">
        <v>222</v>
      </c>
      <c r="I16" s="120" t="s">
        <v>55</v>
      </c>
      <c r="J16" s="3"/>
      <c r="K16" s="237" t="s">
        <v>323</v>
      </c>
      <c r="L16" s="95" t="s">
        <v>205</v>
      </c>
      <c r="M16" s="105"/>
      <c r="N16" s="105"/>
      <c r="O16" s="98" t="s">
        <v>55</v>
      </c>
      <c r="P16" s="95" t="s">
        <v>176</v>
      </c>
      <c r="Q16" s="106" t="s">
        <v>217</v>
      </c>
      <c r="R16" s="97" t="s">
        <v>201</v>
      </c>
      <c r="S16" s="97" t="s">
        <v>207</v>
      </c>
      <c r="T16" s="96" t="s">
        <v>105</v>
      </c>
      <c r="U16" s="107">
        <v>44198</v>
      </c>
      <c r="V16" s="107">
        <v>44561</v>
      </c>
      <c r="W16" s="108"/>
      <c r="X16" s="105"/>
    </row>
    <row r="17" spans="1:24" ht="285.75" hidden="1" customHeight="1" x14ac:dyDescent="0.2">
      <c r="A17" s="292">
        <v>6</v>
      </c>
      <c r="B17" s="300" t="s">
        <v>73</v>
      </c>
      <c r="C17" s="303" t="s">
        <v>74</v>
      </c>
      <c r="D17" s="291" t="s">
        <v>66</v>
      </c>
      <c r="E17" s="294" t="s">
        <v>75</v>
      </c>
      <c r="F17" s="43" t="s">
        <v>76</v>
      </c>
      <c r="G17" s="295" t="s">
        <v>77</v>
      </c>
      <c r="H17" s="40" t="s">
        <v>164</v>
      </c>
      <c r="I17" s="114" t="s">
        <v>55</v>
      </c>
      <c r="J17" s="52"/>
      <c r="K17" s="234" t="s">
        <v>389</v>
      </c>
      <c r="L17" s="42" t="s">
        <v>137</v>
      </c>
      <c r="M17" s="42"/>
      <c r="N17" s="42"/>
      <c r="O17" s="54" t="s">
        <v>55</v>
      </c>
      <c r="P17" s="95" t="s">
        <v>206</v>
      </c>
      <c r="Q17" s="45" t="s">
        <v>118</v>
      </c>
      <c r="R17" s="42" t="s">
        <v>143</v>
      </c>
      <c r="S17" s="77" t="s">
        <v>142</v>
      </c>
      <c r="T17" s="42" t="s">
        <v>105</v>
      </c>
      <c r="U17" s="50">
        <v>44197</v>
      </c>
      <c r="V17" s="50">
        <v>44561</v>
      </c>
      <c r="W17" s="51"/>
      <c r="X17" s="3"/>
    </row>
    <row r="18" spans="1:24" ht="173.25" hidden="1" customHeight="1" x14ac:dyDescent="0.2">
      <c r="A18" s="292"/>
      <c r="B18" s="301"/>
      <c r="C18" s="304"/>
      <c r="D18" s="291"/>
      <c r="E18" s="294"/>
      <c r="F18" s="43" t="s">
        <v>78</v>
      </c>
      <c r="G18" s="295"/>
      <c r="H18" s="40" t="s">
        <v>191</v>
      </c>
      <c r="I18" s="54"/>
      <c r="J18" s="49"/>
      <c r="K18" s="236" t="s">
        <v>390</v>
      </c>
      <c r="L18" s="42" t="s">
        <v>137</v>
      </c>
      <c r="M18" s="52"/>
      <c r="N18" s="49"/>
      <c r="O18" s="83" t="s">
        <v>55</v>
      </c>
      <c r="P18" s="42" t="s">
        <v>391</v>
      </c>
      <c r="Q18" s="45" t="s">
        <v>104</v>
      </c>
      <c r="R18" s="42" t="s">
        <v>156</v>
      </c>
      <c r="S18" s="42" t="s">
        <v>157</v>
      </c>
      <c r="T18" s="42" t="s">
        <v>105</v>
      </c>
      <c r="U18" s="50">
        <v>44197</v>
      </c>
      <c r="V18" s="50">
        <v>44561</v>
      </c>
      <c r="W18" s="51"/>
      <c r="X18" s="52"/>
    </row>
    <row r="19" spans="1:24" ht="97.5" hidden="1" customHeight="1" x14ac:dyDescent="0.2">
      <c r="A19" s="292"/>
      <c r="B19" s="301"/>
      <c r="C19" s="304"/>
      <c r="D19" s="43"/>
      <c r="E19" s="294"/>
      <c r="F19" s="43" t="s">
        <v>79</v>
      </c>
      <c r="G19" s="295"/>
      <c r="H19" s="40" t="s">
        <v>192</v>
      </c>
      <c r="I19" s="54" t="s">
        <v>55</v>
      </c>
      <c r="J19" s="49"/>
      <c r="K19" s="234" t="s">
        <v>144</v>
      </c>
      <c r="L19" s="60" t="s">
        <v>137</v>
      </c>
      <c r="M19" s="3"/>
      <c r="N19" s="3"/>
      <c r="O19" s="54" t="s">
        <v>55</v>
      </c>
      <c r="P19" s="221" t="s">
        <v>391</v>
      </c>
      <c r="Q19" s="42" t="s">
        <v>104</v>
      </c>
      <c r="R19" s="42" t="s">
        <v>145</v>
      </c>
      <c r="S19" s="68" t="s">
        <v>162</v>
      </c>
      <c r="T19" s="69" t="s">
        <v>105</v>
      </c>
      <c r="U19" s="50">
        <v>44197</v>
      </c>
      <c r="V19" s="50">
        <v>44561</v>
      </c>
      <c r="W19" s="51"/>
      <c r="X19" s="3"/>
    </row>
    <row r="20" spans="1:24" ht="105.75" hidden="1" customHeight="1" x14ac:dyDescent="0.2">
      <c r="A20" s="292"/>
      <c r="B20" s="301"/>
      <c r="C20" s="304"/>
      <c r="D20" s="291" t="s">
        <v>57</v>
      </c>
      <c r="E20" s="294"/>
      <c r="F20" s="43" t="s">
        <v>80</v>
      </c>
      <c r="G20" s="295"/>
      <c r="H20" s="322" t="s">
        <v>116</v>
      </c>
      <c r="I20" s="309" t="s">
        <v>55</v>
      </c>
      <c r="J20" s="315"/>
      <c r="K20" s="312" t="s">
        <v>332</v>
      </c>
      <c r="L20" s="300" t="s">
        <v>138</v>
      </c>
      <c r="M20" s="288"/>
      <c r="N20" s="288"/>
      <c r="O20" s="309" t="s">
        <v>55</v>
      </c>
      <c r="P20" s="300" t="s">
        <v>391</v>
      </c>
      <c r="Q20" s="300" t="s">
        <v>104</v>
      </c>
      <c r="R20" s="303" t="s">
        <v>150</v>
      </c>
      <c r="S20" s="318" t="s">
        <v>161</v>
      </c>
      <c r="T20" s="297" t="s">
        <v>105</v>
      </c>
      <c r="U20" s="320">
        <v>44197</v>
      </c>
      <c r="V20" s="320">
        <v>44561</v>
      </c>
      <c r="W20" s="288"/>
      <c r="X20" s="288"/>
    </row>
    <row r="21" spans="1:24" ht="25.5" hidden="1" customHeight="1" x14ac:dyDescent="0.2">
      <c r="A21" s="292"/>
      <c r="B21" s="301"/>
      <c r="C21" s="304"/>
      <c r="D21" s="291"/>
      <c r="E21" s="294"/>
      <c r="F21" s="312" t="s">
        <v>81</v>
      </c>
      <c r="G21" s="295"/>
      <c r="H21" s="323"/>
      <c r="I21" s="311"/>
      <c r="J21" s="316"/>
      <c r="K21" s="314"/>
      <c r="L21" s="302"/>
      <c r="M21" s="290"/>
      <c r="N21" s="290"/>
      <c r="O21" s="311"/>
      <c r="P21" s="302"/>
      <c r="Q21" s="302"/>
      <c r="R21" s="305"/>
      <c r="S21" s="319"/>
      <c r="T21" s="299"/>
      <c r="U21" s="321"/>
      <c r="V21" s="321"/>
      <c r="W21" s="290"/>
      <c r="X21" s="290"/>
    </row>
    <row r="22" spans="1:24" ht="148.5" hidden="1" customHeight="1" x14ac:dyDescent="0.2">
      <c r="A22" s="292"/>
      <c r="B22" s="301"/>
      <c r="C22" s="304"/>
      <c r="D22" s="58"/>
      <c r="E22" s="294"/>
      <c r="F22" s="317"/>
      <c r="G22" s="295"/>
      <c r="H22" s="103" t="s">
        <v>128</v>
      </c>
      <c r="I22" s="70" t="s">
        <v>55</v>
      </c>
      <c r="J22" s="64"/>
      <c r="K22" s="235" t="s">
        <v>146</v>
      </c>
      <c r="L22" s="62" t="s">
        <v>137</v>
      </c>
      <c r="M22" s="59"/>
      <c r="N22" s="59"/>
      <c r="O22" s="70" t="s">
        <v>55</v>
      </c>
      <c r="P22" s="221" t="s">
        <v>391</v>
      </c>
      <c r="Q22" s="62" t="s">
        <v>104</v>
      </c>
      <c r="R22" s="79" t="s">
        <v>147</v>
      </c>
      <c r="S22" s="80" t="s">
        <v>163</v>
      </c>
      <c r="T22" s="61" t="s">
        <v>105</v>
      </c>
      <c r="U22" s="63">
        <v>44197</v>
      </c>
      <c r="V22" s="63">
        <v>44561</v>
      </c>
      <c r="W22" s="59"/>
      <c r="X22" s="59"/>
    </row>
    <row r="23" spans="1:24" ht="108.75" hidden="1" customHeight="1" x14ac:dyDescent="0.2">
      <c r="A23" s="292"/>
      <c r="B23" s="301"/>
      <c r="C23" s="304"/>
      <c r="D23" s="43" t="s">
        <v>56</v>
      </c>
      <c r="E23" s="294"/>
      <c r="F23" s="43" t="s">
        <v>82</v>
      </c>
      <c r="G23" s="295"/>
      <c r="H23" s="307" t="s">
        <v>417</v>
      </c>
      <c r="I23" s="309" t="s">
        <v>55</v>
      </c>
      <c r="J23" s="288"/>
      <c r="K23" s="312" t="s">
        <v>148</v>
      </c>
      <c r="L23" s="300" t="s">
        <v>138</v>
      </c>
      <c r="M23" s="288"/>
      <c r="N23" s="288"/>
      <c r="O23" s="309" t="s">
        <v>55</v>
      </c>
      <c r="P23" s="300" t="s">
        <v>155</v>
      </c>
      <c r="Q23" s="297" t="s">
        <v>118</v>
      </c>
      <c r="R23" s="300" t="s">
        <v>121</v>
      </c>
      <c r="S23" s="303" t="s">
        <v>140</v>
      </c>
      <c r="T23" s="297" t="s">
        <v>105</v>
      </c>
      <c r="U23" s="306">
        <v>44197</v>
      </c>
      <c r="V23" s="306">
        <v>44561</v>
      </c>
      <c r="W23" s="288"/>
      <c r="X23" s="288"/>
    </row>
    <row r="24" spans="1:24" ht="66.75" hidden="1" customHeight="1" x14ac:dyDescent="0.2">
      <c r="A24" s="292"/>
      <c r="B24" s="301"/>
      <c r="C24" s="304"/>
      <c r="D24" s="291" t="s">
        <v>83</v>
      </c>
      <c r="E24" s="294"/>
      <c r="F24" s="43" t="s">
        <v>84</v>
      </c>
      <c r="G24" s="295"/>
      <c r="H24" s="308"/>
      <c r="I24" s="310"/>
      <c r="J24" s="289"/>
      <c r="K24" s="313"/>
      <c r="L24" s="301"/>
      <c r="M24" s="289"/>
      <c r="N24" s="289"/>
      <c r="O24" s="310"/>
      <c r="P24" s="301"/>
      <c r="Q24" s="298"/>
      <c r="R24" s="301"/>
      <c r="S24" s="304"/>
      <c r="T24" s="298"/>
      <c r="U24" s="298"/>
      <c r="V24" s="298"/>
      <c r="W24" s="289"/>
      <c r="X24" s="289"/>
    </row>
    <row r="25" spans="1:24" ht="66.75" hidden="1" customHeight="1" x14ac:dyDescent="0.2">
      <c r="A25" s="292"/>
      <c r="B25" s="301"/>
      <c r="C25" s="304"/>
      <c r="D25" s="291"/>
      <c r="E25" s="294"/>
      <c r="F25" s="43" t="s">
        <v>85</v>
      </c>
      <c r="G25" s="295"/>
      <c r="H25" s="308"/>
      <c r="I25" s="311"/>
      <c r="J25" s="290"/>
      <c r="K25" s="314"/>
      <c r="L25" s="302"/>
      <c r="M25" s="290"/>
      <c r="N25" s="290"/>
      <c r="O25" s="311"/>
      <c r="P25" s="302"/>
      <c r="Q25" s="299"/>
      <c r="R25" s="302"/>
      <c r="S25" s="305"/>
      <c r="T25" s="299"/>
      <c r="U25" s="299"/>
      <c r="V25" s="299"/>
      <c r="W25" s="290"/>
      <c r="X25" s="290"/>
    </row>
    <row r="26" spans="1:24" ht="133.5" customHeight="1" x14ac:dyDescent="0.2">
      <c r="A26" s="89"/>
      <c r="B26" s="301"/>
      <c r="C26" s="304"/>
      <c r="D26" s="87"/>
      <c r="E26" s="88"/>
      <c r="F26" s="87"/>
      <c r="G26" s="91"/>
      <c r="H26" s="115" t="s">
        <v>223</v>
      </c>
      <c r="I26" s="112" t="s">
        <v>55</v>
      </c>
      <c r="J26" s="52"/>
      <c r="K26" s="234" t="s">
        <v>187</v>
      </c>
      <c r="L26" s="86" t="s">
        <v>166</v>
      </c>
      <c r="M26" s="86"/>
      <c r="N26" s="49"/>
      <c r="O26" s="49" t="s">
        <v>55</v>
      </c>
      <c r="P26" s="86" t="s">
        <v>167</v>
      </c>
      <c r="Q26" s="89" t="s">
        <v>168</v>
      </c>
      <c r="R26" s="86" t="s">
        <v>169</v>
      </c>
      <c r="S26" s="35" t="s">
        <v>170</v>
      </c>
      <c r="T26" s="86" t="s">
        <v>171</v>
      </c>
      <c r="U26" s="53">
        <v>44256</v>
      </c>
      <c r="V26" s="53">
        <v>44377</v>
      </c>
      <c r="W26" s="51"/>
      <c r="X26" s="3"/>
    </row>
    <row r="27" spans="1:24" ht="104.25" hidden="1" customHeight="1" x14ac:dyDescent="0.2">
      <c r="A27" s="89"/>
      <c r="B27" s="301"/>
      <c r="C27" s="304"/>
      <c r="D27" s="87"/>
      <c r="E27" s="88"/>
      <c r="F27" s="87"/>
      <c r="G27" s="91"/>
      <c r="H27" s="116" t="s">
        <v>396</v>
      </c>
      <c r="I27" s="113"/>
      <c r="J27" s="92" t="s">
        <v>55</v>
      </c>
      <c r="K27" s="236" t="s">
        <v>392</v>
      </c>
      <c r="L27" s="90" t="s">
        <v>166</v>
      </c>
      <c r="M27" s="52"/>
      <c r="O27" s="92" t="s">
        <v>55</v>
      </c>
      <c r="P27" s="86" t="s">
        <v>172</v>
      </c>
      <c r="Q27" s="90" t="s">
        <v>198</v>
      </c>
      <c r="R27" s="86" t="s">
        <v>173</v>
      </c>
      <c r="S27" s="35" t="s">
        <v>174</v>
      </c>
      <c r="T27" s="86" t="s">
        <v>171</v>
      </c>
      <c r="U27" s="53">
        <v>44274</v>
      </c>
      <c r="V27" s="53">
        <v>44316</v>
      </c>
      <c r="W27" s="51"/>
      <c r="X27" s="52"/>
    </row>
    <row r="28" spans="1:24" ht="237" hidden="1" customHeight="1" x14ac:dyDescent="0.2">
      <c r="A28" s="89"/>
      <c r="B28" s="301"/>
      <c r="C28" s="304"/>
      <c r="D28" s="87"/>
      <c r="E28" s="88"/>
      <c r="F28" s="87"/>
      <c r="G28" s="91"/>
      <c r="H28" s="116" t="s">
        <v>395</v>
      </c>
      <c r="I28" s="113" t="s">
        <v>55</v>
      </c>
      <c r="J28" s="52"/>
      <c r="K28" s="236" t="s">
        <v>393</v>
      </c>
      <c r="L28" s="90" t="s">
        <v>175</v>
      </c>
      <c r="M28" s="52"/>
      <c r="N28" s="52"/>
      <c r="O28" s="92" t="s">
        <v>55</v>
      </c>
      <c r="P28" s="48" t="s">
        <v>176</v>
      </c>
      <c r="Q28" s="90" t="s">
        <v>177</v>
      </c>
      <c r="R28" s="102" t="s">
        <v>178</v>
      </c>
      <c r="S28" s="102" t="s">
        <v>330</v>
      </c>
      <c r="T28" s="90" t="s">
        <v>105</v>
      </c>
      <c r="U28" s="99">
        <v>44208</v>
      </c>
      <c r="V28" s="99">
        <v>44561</v>
      </c>
      <c r="W28" s="100"/>
      <c r="X28" s="52"/>
    </row>
    <row r="29" spans="1:24" ht="215.25" customHeight="1" x14ac:dyDescent="0.2">
      <c r="A29" s="89"/>
      <c r="B29" s="301"/>
      <c r="C29" s="304"/>
      <c r="D29" s="87"/>
      <c r="E29" s="88"/>
      <c r="F29" s="87"/>
      <c r="G29" s="91"/>
      <c r="H29" s="116" t="s">
        <v>397</v>
      </c>
      <c r="I29" s="113" t="s">
        <v>55</v>
      </c>
      <c r="J29" s="3"/>
      <c r="K29" s="234" t="s">
        <v>394</v>
      </c>
      <c r="L29" s="86" t="s">
        <v>179</v>
      </c>
      <c r="M29" s="3"/>
      <c r="N29" s="3"/>
      <c r="O29" s="3"/>
      <c r="P29" s="3"/>
      <c r="Q29" s="90" t="s">
        <v>195</v>
      </c>
      <c r="R29" s="86" t="s">
        <v>180</v>
      </c>
      <c r="S29" s="35" t="s">
        <v>181</v>
      </c>
      <c r="T29" s="90" t="s">
        <v>105</v>
      </c>
      <c r="U29" s="99">
        <v>44274</v>
      </c>
      <c r="V29" s="99">
        <v>44561</v>
      </c>
      <c r="W29" s="3"/>
      <c r="X29" s="3"/>
    </row>
    <row r="30" spans="1:24" ht="220.5" hidden="1" customHeight="1" x14ac:dyDescent="0.2">
      <c r="A30" s="89"/>
      <c r="B30" s="301"/>
      <c r="C30" s="304"/>
      <c r="D30" s="87"/>
      <c r="E30" s="88"/>
      <c r="F30" s="87"/>
      <c r="G30" s="91"/>
      <c r="H30" s="116" t="s">
        <v>398</v>
      </c>
      <c r="I30" s="112" t="s">
        <v>55</v>
      </c>
      <c r="J30" s="49"/>
      <c r="K30" s="234" t="s">
        <v>331</v>
      </c>
      <c r="L30" s="86" t="s">
        <v>182</v>
      </c>
      <c r="M30" s="3"/>
      <c r="N30" s="3"/>
      <c r="O30" s="49" t="s">
        <v>55</v>
      </c>
      <c r="P30" s="86" t="s">
        <v>176</v>
      </c>
      <c r="Q30" s="86" t="s">
        <v>196</v>
      </c>
      <c r="R30" s="86" t="s">
        <v>183</v>
      </c>
      <c r="S30" s="86" t="s">
        <v>184</v>
      </c>
      <c r="T30" s="86" t="s">
        <v>105</v>
      </c>
      <c r="U30" s="53">
        <v>44208</v>
      </c>
      <c r="V30" s="53">
        <v>44561</v>
      </c>
      <c r="W30" s="3"/>
      <c r="X30" s="3"/>
    </row>
    <row r="31" spans="1:24" ht="97.5" customHeight="1" x14ac:dyDescent="0.2">
      <c r="A31" s="89"/>
      <c r="B31" s="301"/>
      <c r="C31" s="304"/>
      <c r="D31" s="87"/>
      <c r="E31" s="88"/>
      <c r="F31" s="87"/>
      <c r="G31" s="91"/>
      <c r="H31" s="116" t="s">
        <v>399</v>
      </c>
      <c r="I31" s="112" t="s">
        <v>55</v>
      </c>
      <c r="J31" s="3"/>
      <c r="K31" s="234" t="s">
        <v>185</v>
      </c>
      <c r="L31" s="86" t="s">
        <v>166</v>
      </c>
      <c r="M31" s="3"/>
      <c r="N31" s="3"/>
      <c r="O31" s="49" t="s">
        <v>55</v>
      </c>
      <c r="P31" s="86" t="s">
        <v>176</v>
      </c>
      <c r="Q31" s="86" t="s">
        <v>197</v>
      </c>
      <c r="R31" s="222" t="s">
        <v>403</v>
      </c>
      <c r="S31" s="3"/>
      <c r="T31" s="224" t="s">
        <v>171</v>
      </c>
      <c r="U31" s="109">
        <v>44389</v>
      </c>
      <c r="V31" s="109">
        <v>44407</v>
      </c>
      <c r="W31" s="51"/>
      <c r="X31" s="3"/>
    </row>
    <row r="32" spans="1:24" ht="102" customHeight="1" x14ac:dyDescent="0.2">
      <c r="A32" s="89"/>
      <c r="B32" s="301"/>
      <c r="C32" s="304"/>
      <c r="D32" s="87"/>
      <c r="E32" s="88"/>
      <c r="F32" s="87"/>
      <c r="G32" s="91"/>
      <c r="H32" s="116" t="s">
        <v>400</v>
      </c>
      <c r="I32" s="112" t="s">
        <v>55</v>
      </c>
      <c r="J32" s="3"/>
      <c r="K32" s="234" t="s">
        <v>186</v>
      </c>
      <c r="L32" s="86" t="s">
        <v>166</v>
      </c>
      <c r="M32" s="3"/>
      <c r="N32" s="3"/>
      <c r="O32" s="49" t="s">
        <v>55</v>
      </c>
      <c r="P32" s="86" t="s">
        <v>176</v>
      </c>
      <c r="Q32" s="86" t="s">
        <v>197</v>
      </c>
      <c r="R32" s="222" t="s">
        <v>403</v>
      </c>
      <c r="S32" s="3"/>
      <c r="T32" s="224" t="s">
        <v>171</v>
      </c>
      <c r="U32" s="109" t="s">
        <v>193</v>
      </c>
      <c r="V32" s="109" t="s">
        <v>194</v>
      </c>
      <c r="W32" s="51"/>
      <c r="X32" s="3"/>
    </row>
    <row r="33" spans="1:24" ht="78.75" hidden="1" customHeight="1" x14ac:dyDescent="0.2">
      <c r="A33" s="292">
        <v>7</v>
      </c>
      <c r="B33" s="293" t="s">
        <v>86</v>
      </c>
      <c r="C33" s="291" t="s">
        <v>87</v>
      </c>
      <c r="D33" s="43" t="s">
        <v>88</v>
      </c>
      <c r="E33" s="294" t="s">
        <v>89</v>
      </c>
      <c r="F33" s="44" t="s">
        <v>90</v>
      </c>
      <c r="G33" s="295" t="s">
        <v>91</v>
      </c>
      <c r="H33" s="40" t="s">
        <v>284</v>
      </c>
      <c r="I33" s="114" t="s">
        <v>55</v>
      </c>
      <c r="J33" s="3"/>
      <c r="K33" s="234" t="s">
        <v>401</v>
      </c>
      <c r="L33" s="68" t="s">
        <v>137</v>
      </c>
      <c r="M33" s="3"/>
      <c r="N33" s="3"/>
      <c r="O33" s="54" t="s">
        <v>55</v>
      </c>
      <c r="P33" s="68" t="s">
        <v>155</v>
      </c>
      <c r="Q33" s="42" t="s">
        <v>104</v>
      </c>
      <c r="R33" s="42" t="s">
        <v>402</v>
      </c>
      <c r="S33" s="68" t="s">
        <v>149</v>
      </c>
      <c r="T33" s="45" t="s">
        <v>105</v>
      </c>
      <c r="U33" s="50">
        <v>44197</v>
      </c>
      <c r="V33" s="50">
        <v>44561</v>
      </c>
      <c r="W33" s="51"/>
      <c r="X33" s="3"/>
    </row>
    <row r="34" spans="1:24" ht="180" hidden="1" customHeight="1" x14ac:dyDescent="0.2">
      <c r="A34" s="292"/>
      <c r="B34" s="293"/>
      <c r="C34" s="291"/>
      <c r="D34" s="43" t="s">
        <v>57</v>
      </c>
      <c r="E34" s="294"/>
      <c r="F34" s="294" t="s">
        <v>92</v>
      </c>
      <c r="G34" s="296"/>
      <c r="H34" s="117" t="s">
        <v>151</v>
      </c>
      <c r="I34" s="114" t="s">
        <v>55</v>
      </c>
      <c r="J34" s="3"/>
      <c r="K34" s="234" t="s">
        <v>324</v>
      </c>
      <c r="L34" s="42" t="s">
        <v>137</v>
      </c>
      <c r="M34" s="3"/>
      <c r="N34" s="3"/>
      <c r="O34" s="54" t="s">
        <v>55</v>
      </c>
      <c r="P34" s="35" t="s">
        <v>154</v>
      </c>
      <c r="Q34" s="67" t="s">
        <v>104</v>
      </c>
      <c r="R34" s="42" t="s">
        <v>152</v>
      </c>
      <c r="S34" s="42"/>
      <c r="T34" s="45" t="s">
        <v>171</v>
      </c>
      <c r="U34" s="50">
        <v>44197</v>
      </c>
      <c r="V34" s="50">
        <v>44561</v>
      </c>
      <c r="W34" s="51"/>
      <c r="X34" s="3"/>
    </row>
    <row r="35" spans="1:24" ht="106.5" hidden="1" customHeight="1" x14ac:dyDescent="0.2">
      <c r="A35" s="292"/>
      <c r="B35" s="293"/>
      <c r="C35" s="291"/>
      <c r="D35" s="43" t="s">
        <v>56</v>
      </c>
      <c r="E35" s="294"/>
      <c r="F35" s="294"/>
      <c r="G35" s="296"/>
      <c r="H35" s="101" t="s">
        <v>224</v>
      </c>
      <c r="I35" s="112" t="s">
        <v>55</v>
      </c>
      <c r="J35" s="3"/>
      <c r="K35" s="234" t="s">
        <v>211</v>
      </c>
      <c r="L35" s="94" t="s">
        <v>189</v>
      </c>
      <c r="M35" s="3"/>
      <c r="N35" s="3"/>
      <c r="O35" s="49" t="s">
        <v>55</v>
      </c>
      <c r="P35" s="34" t="s">
        <v>188</v>
      </c>
      <c r="Q35" s="4" t="s">
        <v>212</v>
      </c>
      <c r="R35" s="95" t="s">
        <v>190</v>
      </c>
      <c r="S35" s="95" t="s">
        <v>213</v>
      </c>
      <c r="T35" s="94" t="s">
        <v>105</v>
      </c>
      <c r="U35" s="53">
        <v>44198</v>
      </c>
      <c r="V35" s="53">
        <v>44561</v>
      </c>
      <c r="W35" s="51"/>
      <c r="X35" s="3"/>
    </row>
    <row r="36" spans="1:24" ht="24" customHeight="1" x14ac:dyDescent="0.2">
      <c r="K36" s="56"/>
    </row>
    <row r="37" spans="1:24" ht="24" customHeight="1" x14ac:dyDescent="0.2">
      <c r="K37" s="56"/>
    </row>
  </sheetData>
  <mergeCells count="96">
    <mergeCell ref="L3:N3"/>
    <mergeCell ref="A1:F1"/>
    <mergeCell ref="A2:F2"/>
    <mergeCell ref="A3:A4"/>
    <mergeCell ref="B3:B4"/>
    <mergeCell ref="C3:C4"/>
    <mergeCell ref="D3:D4"/>
    <mergeCell ref="E3:E4"/>
    <mergeCell ref="F3:F4"/>
    <mergeCell ref="G3:G4"/>
    <mergeCell ref="H3:H4"/>
    <mergeCell ref="I3:I4"/>
    <mergeCell ref="J3:J4"/>
    <mergeCell ref="K3:K4"/>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A17:A25"/>
    <mergeCell ref="D17:D18"/>
    <mergeCell ref="E17:E25"/>
    <mergeCell ref="D20:D21"/>
    <mergeCell ref="B17:B32"/>
    <mergeCell ref="C17:C32"/>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F21:F22"/>
    <mergeCell ref="W20:W21"/>
    <mergeCell ref="L20:L21"/>
    <mergeCell ref="M20:M21"/>
    <mergeCell ref="N20:N21"/>
    <mergeCell ref="O20:O21"/>
    <mergeCell ref="P20:P21"/>
    <mergeCell ref="Q20:Q21"/>
    <mergeCell ref="K20:K21"/>
    <mergeCell ref="G17:G25"/>
    <mergeCell ref="V23:V25"/>
    <mergeCell ref="S20:S21"/>
    <mergeCell ref="T20:T21"/>
    <mergeCell ref="U20:U21"/>
    <mergeCell ref="V20:V21"/>
    <mergeCell ref="H20:H21"/>
    <mergeCell ref="P23:P25"/>
    <mergeCell ref="R20:R21"/>
    <mergeCell ref="H23:H25"/>
    <mergeCell ref="I23:I25"/>
    <mergeCell ref="J23:J25"/>
    <mergeCell ref="K23:K25"/>
    <mergeCell ref="L23:L25"/>
    <mergeCell ref="I20:I21"/>
    <mergeCell ref="J20:J21"/>
    <mergeCell ref="M23:M25"/>
    <mergeCell ref="N23:N25"/>
    <mergeCell ref="O23:O25"/>
    <mergeCell ref="K8:K11"/>
    <mergeCell ref="W23:W25"/>
    <mergeCell ref="X23:X25"/>
    <mergeCell ref="D24:D25"/>
    <mergeCell ref="A33:A35"/>
    <mergeCell ref="B33:B35"/>
    <mergeCell ref="C33:C35"/>
    <mergeCell ref="E33:E35"/>
    <mergeCell ref="G33:G35"/>
    <mergeCell ref="F34:F35"/>
    <mergeCell ref="Q23:Q25"/>
    <mergeCell ref="R23:R25"/>
    <mergeCell ref="S23:S25"/>
    <mergeCell ref="T23:T25"/>
    <mergeCell ref="U23:U25"/>
    <mergeCell ref="X20:X21"/>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abSelected="1" zoomScale="85" zoomScaleNormal="85" workbookViewId="0">
      <pane ySplit="4" topLeftCell="A5" activePane="bottomLeft" state="frozen"/>
      <selection pane="bottomLeft" activeCell="E9" sqref="E9"/>
    </sheetView>
  </sheetViews>
  <sheetFormatPr baseColWidth="10" defaultColWidth="11.42578125" defaultRowHeight="12" x14ac:dyDescent="0.2"/>
  <cols>
    <col min="1" max="1" width="29" style="1" customWidth="1"/>
    <col min="2" max="2" width="33.85546875" style="1" customWidth="1"/>
    <col min="3" max="3" width="37.140625" style="1" customWidth="1"/>
    <col min="4" max="4" width="27.85546875" style="1" customWidth="1"/>
    <col min="5" max="5" width="55.5703125" style="1" customWidth="1"/>
    <col min="6" max="6" width="28.42578125" style="1" customWidth="1"/>
    <col min="7" max="7" width="40.42578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82" t="s">
        <v>0</v>
      </c>
      <c r="B1" s="282"/>
      <c r="C1" s="282"/>
      <c r="D1" s="282"/>
      <c r="E1" s="282"/>
      <c r="F1" s="282"/>
    </row>
    <row r="2" spans="1:7" customFormat="1" ht="31.35" customHeight="1" x14ac:dyDescent="0.3">
      <c r="A2" s="275" t="s">
        <v>432</v>
      </c>
      <c r="B2" s="275"/>
      <c r="C2" s="275"/>
      <c r="D2" s="275"/>
      <c r="E2" s="275"/>
      <c r="F2" s="275"/>
    </row>
    <row r="3" spans="1:7" s="29" customFormat="1" ht="34.5" customHeight="1" x14ac:dyDescent="0.25">
      <c r="A3" s="332" t="s">
        <v>94</v>
      </c>
      <c r="B3" s="332" t="s">
        <v>95</v>
      </c>
      <c r="C3" s="332"/>
      <c r="D3" s="332"/>
      <c r="E3" s="332"/>
      <c r="F3" s="332"/>
      <c r="G3" s="332"/>
    </row>
    <row r="4" spans="1:7" s="29" customFormat="1" ht="31.5" customHeight="1" x14ac:dyDescent="0.25">
      <c r="A4" s="332"/>
      <c r="B4" s="32" t="s">
        <v>43</v>
      </c>
      <c r="C4" s="32" t="s">
        <v>96</v>
      </c>
      <c r="D4" s="32" t="s">
        <v>97</v>
      </c>
      <c r="E4" s="32" t="s">
        <v>98</v>
      </c>
      <c r="F4" s="32" t="s">
        <v>99</v>
      </c>
      <c r="G4" s="32" t="s">
        <v>100</v>
      </c>
    </row>
    <row r="5" spans="1:7" s="2" customFormat="1" ht="218.25" customHeight="1" x14ac:dyDescent="0.25">
      <c r="A5" s="243" t="str">
        <f>+'Plan de Acción 2021'!H5</f>
        <v>Atención al usuario Virtual</v>
      </c>
      <c r="B5" s="239" t="str">
        <f>+'Plan de Acción 2021'!R5</f>
        <v>Registro de peticiones y contestaciones realizadas</v>
      </c>
      <c r="C5" s="244">
        <f>5353/5353</f>
        <v>1</v>
      </c>
      <c r="D5" s="239" t="str">
        <f>+'Plan de Acción 2021'!T5</f>
        <v>Porcentaje</v>
      </c>
      <c r="E5" s="245" t="s">
        <v>438</v>
      </c>
      <c r="F5" s="50">
        <v>44573</v>
      </c>
      <c r="G5" s="245" t="s">
        <v>439</v>
      </c>
    </row>
    <row r="6" spans="1:7" hidden="1" x14ac:dyDescent="0.2">
      <c r="A6" s="243" t="str">
        <f>+'Plan de Acción 2021'!H6</f>
        <v>Atención digital</v>
      </c>
      <c r="B6" s="239" t="str">
        <f>+'Plan de Acción 2021'!R6</f>
        <v>Procesos tramitados 100% digitales</v>
      </c>
      <c r="C6" s="239"/>
      <c r="D6" s="239" t="str">
        <f>+'Plan de Acción 2021'!T6</f>
        <v>Porcentaje</v>
      </c>
      <c r="E6" s="239"/>
      <c r="F6" s="50"/>
      <c r="G6" s="245"/>
    </row>
    <row r="7" spans="1:7" ht="68.25" customHeight="1" x14ac:dyDescent="0.2">
      <c r="A7" s="243" t="str">
        <f>+'Plan de Acción 2021'!H7</f>
        <v>Expediente digital</v>
      </c>
      <c r="B7" s="239" t="str">
        <f>+'Plan de Acción 2021'!R7</f>
        <v>Estante digital de procesos</v>
      </c>
      <c r="C7" s="244">
        <f>36978/71925</f>
        <v>0.51411887382690302</v>
      </c>
      <c r="D7" s="239" t="str">
        <f>+'Plan de Acción 2021'!T7</f>
        <v>Porcentaje</v>
      </c>
      <c r="E7" s="245" t="s">
        <v>440</v>
      </c>
      <c r="F7" s="50">
        <v>44573</v>
      </c>
      <c r="G7" s="245" t="s">
        <v>441</v>
      </c>
    </row>
    <row r="8" spans="1:7" ht="24" hidden="1" x14ac:dyDescent="0.2">
      <c r="A8" s="243" t="str">
        <f>+'Plan de Acción 2021'!H12</f>
        <v>Registro de las estadisticas Sistema Sierju-BI</v>
      </c>
      <c r="B8" s="239" t="str">
        <f>+'Plan de Acción 2021'!R12</f>
        <v>Registro de las estadisticas trimestralmente Sistema Sierju-BI</v>
      </c>
      <c r="C8" s="238"/>
      <c r="D8" s="239" t="str">
        <f>+'Plan de Acción 2021'!T12</f>
        <v>Porcentaje</v>
      </c>
      <c r="E8" s="239"/>
      <c r="F8" s="50"/>
      <c r="G8" s="245"/>
    </row>
    <row r="9" spans="1:7" ht="81" customHeight="1" x14ac:dyDescent="0.2">
      <c r="A9" s="246" t="str">
        <f>+'Plan de Acción 2021'!H13</f>
        <v>Generar canales de comunicación de fácil acceso para los usuarios externos</v>
      </c>
      <c r="B9" s="239" t="str">
        <f>+'Plan de Acción 2021'!R13</f>
        <v>Canales de comunicación creados</v>
      </c>
      <c r="C9" s="239">
        <v>2</v>
      </c>
      <c r="D9" s="239" t="str">
        <f>+'Plan de Acción 2021'!T13</f>
        <v>Cantidad</v>
      </c>
      <c r="E9" s="245" t="s">
        <v>442</v>
      </c>
      <c r="F9" s="50">
        <v>44573</v>
      </c>
      <c r="G9" s="245" t="s">
        <v>443</v>
      </c>
    </row>
    <row r="10" spans="1:7" ht="96" x14ac:dyDescent="0.2">
      <c r="A10" s="246" t="str">
        <f>+'Plan de Acción 2021'!H15</f>
        <v>Alinear la Gestión  Documental a las directrices del Consejo Superior de la Judicatura en coordinación con el CENDOJ.</v>
      </c>
      <c r="B10" s="239" t="str">
        <f>+'Plan de Acción 2021'!R15</f>
        <v>Procedimientos  ajustados.</v>
      </c>
      <c r="C10" s="244">
        <f>17/17</f>
        <v>1</v>
      </c>
      <c r="D10" s="239" t="str">
        <f>+'Plan de Acción 2021'!T15</f>
        <v>Porcentaje</v>
      </c>
      <c r="E10" s="245" t="s">
        <v>444</v>
      </c>
      <c r="F10" s="50">
        <v>44573</v>
      </c>
      <c r="G10" s="245" t="s">
        <v>445</v>
      </c>
    </row>
    <row r="11" spans="1:7" ht="76.5" hidden="1" customHeight="1" x14ac:dyDescent="0.2">
      <c r="A11" s="246" t="str">
        <f>+'Plan de Acción 2021'!H18</f>
        <v>Gestión  y seguimiento del SIGCMA en los Despachos</v>
      </c>
      <c r="B11" s="239" t="str">
        <f>+'Plan de Acción 2021'!R18</f>
        <v>Plan de Acción, Mapa de Riesgos, Registro de Indicadores, Planes de Mejoramiento y Registro de Acciones de Gestión</v>
      </c>
      <c r="C11" s="239"/>
      <c r="D11" s="239" t="str">
        <f>+'Plan de Acción 2021'!T18</f>
        <v>Porcentaje</v>
      </c>
      <c r="E11" s="245"/>
      <c r="F11" s="50"/>
      <c r="G11" s="245"/>
    </row>
    <row r="12" spans="1:7" ht="24" hidden="1" x14ac:dyDescent="0.2">
      <c r="A12" s="246" t="str">
        <f>+'Plan de Acción 2021'!H19</f>
        <v>Seguimiento y cumplimiento del SIGCMA en los Despachos</v>
      </c>
      <c r="B12" s="239" t="str">
        <f>+'Plan de Acción 2021'!R19</f>
        <v>Actas de reunión, y registro de asistencia</v>
      </c>
      <c r="C12" s="228"/>
      <c r="D12" s="239" t="str">
        <f>+'Plan de Acción 2021'!T19</f>
        <v>Porcentaje</v>
      </c>
      <c r="E12" s="245"/>
      <c r="F12" s="50"/>
      <c r="G12" s="245"/>
    </row>
    <row r="13" spans="1:7" ht="84.75" hidden="1" customHeight="1" x14ac:dyDescent="0.2">
      <c r="A13" s="246" t="str">
        <f>+'Plan de Acción 2021'!H23</f>
        <v>Conocer e implementar las diferentes herramientas tecnológicas dispuestas para la prestación del servicios de justicia y la gestión del expediente judicial.</v>
      </c>
      <c r="B13" s="239" t="str">
        <f>+'Plan de Acción 2021'!R23</f>
        <v>Estante digital de procesos</v>
      </c>
      <c r="C13" s="231"/>
      <c r="D13" s="239" t="str">
        <f>+'Plan de Acción 2021'!T23</f>
        <v>Porcentaje</v>
      </c>
      <c r="E13" s="245"/>
      <c r="F13" s="50"/>
      <c r="G13" s="245"/>
    </row>
    <row r="14" spans="1:7" ht="39" customHeight="1" x14ac:dyDescent="0.2">
      <c r="A14" s="246" t="str">
        <f>+'Plan de Acción 2021'!H26</f>
        <v>Elaboración informe de revisión para la alta dirección</v>
      </c>
      <c r="B14" s="239" t="str">
        <f>+'Plan de Acción 2021'!R26</f>
        <v>Informe de revisión para la alta dirección</v>
      </c>
      <c r="C14" s="239">
        <v>1</v>
      </c>
      <c r="D14" s="239" t="str">
        <f>+'Plan de Acción 2021'!T26</f>
        <v>Unidad</v>
      </c>
      <c r="E14" s="245" t="s">
        <v>446</v>
      </c>
      <c r="F14" s="50">
        <v>44573</v>
      </c>
      <c r="G14" s="247" t="s">
        <v>447</v>
      </c>
    </row>
    <row r="15" spans="1:7" ht="39" customHeight="1" x14ac:dyDescent="0.2">
      <c r="A15" s="246" t="str">
        <f>+'Plan de Acción 2021'!H29</f>
        <v>Actualización de la documentación del SIGCMA</v>
      </c>
      <c r="B15" s="239" t="str">
        <f>+'Plan de Acción 2021'!R29</f>
        <v>Documentos enunciados actualizados y divulgados</v>
      </c>
      <c r="C15" s="231">
        <v>1</v>
      </c>
      <c r="D15" s="239" t="str">
        <f>+'Plan de Acción 2021'!T29</f>
        <v>Porcentaje</v>
      </c>
      <c r="E15" s="245" t="s">
        <v>448</v>
      </c>
      <c r="F15" s="50">
        <v>44573</v>
      </c>
      <c r="G15" s="245" t="s">
        <v>445</v>
      </c>
    </row>
    <row r="16" spans="1:7" ht="39" hidden="1" customHeight="1" x14ac:dyDescent="0.2">
      <c r="A16" s="246" t="str">
        <f>+'Plan de Acción 2021'!H30</f>
        <v>Plan de capacitación para el SIGCMA</v>
      </c>
      <c r="B16" s="239" t="str">
        <f>+'Plan de Acción 2021'!R30</f>
        <v>Plan y programa de capacitación SIGCMA-SPA</v>
      </c>
      <c r="C16" s="231" t="s">
        <v>407</v>
      </c>
      <c r="D16" s="239" t="str">
        <f>+'Plan de Acción 2021'!T30</f>
        <v>Porcentaje</v>
      </c>
      <c r="E16" s="245"/>
      <c r="F16" s="50"/>
      <c r="G16" s="245"/>
    </row>
    <row r="17" spans="1:7" ht="39" customHeight="1" x14ac:dyDescent="0.2">
      <c r="A17" s="246" t="str">
        <f>+'Plan de Acción 2021'!H31</f>
        <v>Auditoría interna de calidad</v>
      </c>
      <c r="B17" s="239" t="str">
        <f>+'Plan de Acción 2021'!R31</f>
        <v>Cumplimento en el Programa de Auditoría de la especialidad</v>
      </c>
      <c r="C17" s="239">
        <v>1</v>
      </c>
      <c r="D17" s="239" t="str">
        <f>+'Plan de Acción 2021'!T31</f>
        <v>Unidad</v>
      </c>
      <c r="E17" s="245" t="s">
        <v>449</v>
      </c>
      <c r="F17" s="50">
        <v>44573</v>
      </c>
      <c r="G17" s="245" t="s">
        <v>450</v>
      </c>
    </row>
    <row r="18" spans="1:7" ht="39" customHeight="1" x14ac:dyDescent="0.2">
      <c r="A18" s="246" t="str">
        <f>+'Plan de Acción 2021'!H32</f>
        <v>Auditoría externa de calidad</v>
      </c>
      <c r="B18" s="239" t="str">
        <f>+'Plan de Acción 2021'!R32</f>
        <v>Cumplimento en el Programa de Auditoría de la especialidad</v>
      </c>
      <c r="C18" s="239">
        <v>1</v>
      </c>
      <c r="D18" s="239" t="str">
        <f>+'Plan de Acción 2021'!T32</f>
        <v>Unidad</v>
      </c>
      <c r="E18" s="245" t="s">
        <v>451</v>
      </c>
      <c r="F18" s="50">
        <v>44573</v>
      </c>
      <c r="G18" s="245" t="s">
        <v>450</v>
      </c>
    </row>
    <row r="19" spans="1:7" ht="39" hidden="1" customHeight="1" x14ac:dyDescent="0.2">
      <c r="A19" s="246" t="str">
        <f>+'Plan de Acción 2021'!H33</f>
        <v xml:space="preserve">Seguimiento a empleados de los juzgados </v>
      </c>
      <c r="B19" s="239" t="str">
        <f>+'Plan de Acción 2021'!R33</f>
        <v>Calificación anual empleados de carrera.</v>
      </c>
      <c r="C19" s="231"/>
      <c r="D19" s="239" t="str">
        <f>+'Plan de Acción 2021'!T33</f>
        <v>Porcentaje</v>
      </c>
      <c r="E19" s="245"/>
      <c r="F19" s="50"/>
      <c r="G19" s="248"/>
    </row>
    <row r="20" spans="1:7" ht="39" hidden="1" customHeight="1" x14ac:dyDescent="0.2">
      <c r="A20" s="246" t="str">
        <f>+'Plan de Acción 2021'!H34</f>
        <v>Seguimiento a Plan Anticorrupción y Transparencia</v>
      </c>
      <c r="B20" s="239" t="str">
        <f>+'Plan de Acción 2021'!R34</f>
        <v xml:space="preserve">Mapa de Riesgos y  registros de la divulgación de la información anticorrupción </v>
      </c>
      <c r="C20" s="231"/>
      <c r="D20" s="239" t="str">
        <f>+'Plan de Acción 2021'!T34</f>
        <v>Unidad</v>
      </c>
      <c r="E20" s="245"/>
      <c r="F20" s="50"/>
      <c r="G20" s="248"/>
    </row>
    <row r="21" spans="1:7" ht="39" hidden="1" customHeight="1" x14ac:dyDescent="0.2">
      <c r="A21" s="246" t="str">
        <f>+'Plan de Acción 2021'!H35</f>
        <v>Analisis a  Investigaciones disciplinarias a empleados en el centro de servicios</v>
      </c>
      <c r="B21" s="239" t="str">
        <f>+'Plan de Acción 2021'!R35</f>
        <v>Informe Comportamiento de  Disciplinarios</v>
      </c>
      <c r="C21" s="231"/>
      <c r="D21" s="239" t="str">
        <f>+'Plan de Acción 2021'!T35</f>
        <v>Porcentaje</v>
      </c>
      <c r="E21" s="240"/>
      <c r="F21" s="50"/>
      <c r="G21" s="247"/>
    </row>
  </sheetData>
  <mergeCells count="4">
    <mergeCell ref="A1:F1"/>
    <mergeCell ref="A2:F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Normal="100" workbookViewId="0">
      <pane ySplit="4" topLeftCell="A11" activePane="bottomLeft" state="frozen"/>
      <selection activeCell="A5" sqref="A5:A21"/>
      <selection pane="bottomLeft" activeCell="A5" sqref="A5:A21"/>
    </sheetView>
  </sheetViews>
  <sheetFormatPr baseColWidth="10" defaultColWidth="11.42578125" defaultRowHeight="12" x14ac:dyDescent="0.2"/>
  <cols>
    <col min="1" max="1" width="29" style="1" customWidth="1"/>
    <col min="2" max="2" width="41.5703125" style="1" customWidth="1"/>
    <col min="3" max="3" width="37.140625" style="1" customWidth="1"/>
    <col min="4" max="4" width="27.85546875" style="1" customWidth="1"/>
    <col min="5" max="5" width="33" style="1" customWidth="1"/>
    <col min="6" max="6" width="28.42578125" style="1" customWidth="1"/>
    <col min="7" max="7" width="32.1406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82" t="s">
        <v>0</v>
      </c>
      <c r="B1" s="282"/>
      <c r="C1" s="282"/>
      <c r="D1" s="282"/>
      <c r="E1" s="282"/>
      <c r="F1" s="282"/>
    </row>
    <row r="2" spans="1:7" customFormat="1" ht="31.35" customHeight="1" x14ac:dyDescent="0.3">
      <c r="A2" s="275" t="s">
        <v>93</v>
      </c>
      <c r="B2" s="275"/>
      <c r="C2" s="275"/>
      <c r="D2" s="275"/>
      <c r="E2" s="275"/>
      <c r="F2" s="275"/>
    </row>
    <row r="3" spans="1:7" s="29" customFormat="1" ht="34.5" customHeight="1" x14ac:dyDescent="0.25">
      <c r="A3" s="336" t="s">
        <v>94</v>
      </c>
      <c r="B3" s="333" t="s">
        <v>95</v>
      </c>
      <c r="C3" s="334"/>
      <c r="D3" s="334"/>
      <c r="E3" s="334"/>
      <c r="F3" s="334"/>
      <c r="G3" s="335"/>
    </row>
    <row r="4" spans="1:7" s="29" customFormat="1" ht="31.5" customHeight="1" x14ac:dyDescent="0.25">
      <c r="A4" s="337"/>
      <c r="B4" s="31" t="s">
        <v>43</v>
      </c>
      <c r="C4" s="31" t="s">
        <v>96</v>
      </c>
      <c r="D4" s="31" t="s">
        <v>97</v>
      </c>
      <c r="E4" s="32" t="s">
        <v>98</v>
      </c>
      <c r="F4" s="31" t="s">
        <v>99</v>
      </c>
      <c r="G4" s="32" t="s">
        <v>100</v>
      </c>
    </row>
    <row r="5" spans="1:7" s="2" customFormat="1" ht="48" customHeight="1" x14ac:dyDescent="0.25">
      <c r="A5" s="111" t="str">
        <f>+'Plan de Acción 2021'!H5</f>
        <v>Atención al usuario Virtual</v>
      </c>
      <c r="B5" s="222" t="str">
        <f>+'Plan de Acción 2021'!R5</f>
        <v>Registro de peticiones y contestaciones realizadas</v>
      </c>
      <c r="C5" s="222"/>
      <c r="D5" s="222" t="str">
        <f>+'Plan de Acción 2021'!T5</f>
        <v>Porcentaje</v>
      </c>
      <c r="E5" s="222"/>
      <c r="F5" s="50">
        <v>44286</v>
      </c>
      <c r="G5" s="222" t="s">
        <v>405</v>
      </c>
    </row>
    <row r="6" spans="1:7" ht="60" x14ac:dyDescent="0.2">
      <c r="A6" s="111" t="str">
        <f>+'Plan de Acción 2021'!H6</f>
        <v>Atención digital</v>
      </c>
      <c r="B6" s="222" t="str">
        <f>+'Plan de Acción 2021'!R6</f>
        <v>Procesos tramitados 100% digitales</v>
      </c>
      <c r="C6" s="222"/>
      <c r="D6" s="222" t="str">
        <f>+'Plan de Acción 2021'!T6</f>
        <v>Porcentaje</v>
      </c>
      <c r="E6" s="222"/>
      <c r="F6" s="50">
        <v>44286</v>
      </c>
      <c r="G6" s="222" t="s">
        <v>404</v>
      </c>
    </row>
    <row r="7" spans="1:7" ht="43.5" customHeight="1" x14ac:dyDescent="0.2">
      <c r="A7" s="111" t="str">
        <f>+'Plan de Acción 2021'!H7</f>
        <v>Expediente digital</v>
      </c>
      <c r="B7" s="222" t="str">
        <f>+'Plan de Acción 2021'!R7</f>
        <v>Estante digital de procesos</v>
      </c>
      <c r="C7" s="222" t="s">
        <v>407</v>
      </c>
      <c r="D7" s="222" t="str">
        <f>+'Plan de Acción 2021'!T7</f>
        <v>Porcentaje</v>
      </c>
      <c r="E7" s="222" t="s">
        <v>407</v>
      </c>
      <c r="F7" s="50">
        <v>44286</v>
      </c>
      <c r="G7" s="222" t="s">
        <v>406</v>
      </c>
    </row>
    <row r="8" spans="1:7" ht="48" x14ac:dyDescent="0.2">
      <c r="A8" s="226" t="str">
        <f>+'Plan de Acción 2021'!H12</f>
        <v>Registro de las estadisticas Sistema Sierju-BI</v>
      </c>
      <c r="B8" s="222" t="str">
        <f>+'Plan de Acción 2021'!R12</f>
        <v>Registro de las estadisticas trimestralmente Sistema Sierju-BI</v>
      </c>
      <c r="C8" s="224" t="s">
        <v>407</v>
      </c>
      <c r="D8" s="222" t="str">
        <f>+'Plan de Acción 2021'!T12</f>
        <v>Porcentaje</v>
      </c>
      <c r="E8" s="222" t="s">
        <v>407</v>
      </c>
      <c r="F8" s="50">
        <v>44286</v>
      </c>
      <c r="G8" s="222" t="s">
        <v>408</v>
      </c>
    </row>
    <row r="9" spans="1:7" ht="60" customHeight="1" x14ac:dyDescent="0.2">
      <c r="A9" s="118" t="str">
        <f>+'Plan de Acción 2021'!H13</f>
        <v>Generar canales de comunicación de fácil acceso para los usuarios externos</v>
      </c>
      <c r="B9" s="222" t="str">
        <f>+'Plan de Acción 2021'!R13</f>
        <v>Canales de comunicación creados</v>
      </c>
      <c r="C9" s="222" t="s">
        <v>407</v>
      </c>
      <c r="D9" s="222" t="str">
        <f>+'Plan de Acción 2021'!T13</f>
        <v>Cantidad</v>
      </c>
      <c r="E9" s="222" t="s">
        <v>407</v>
      </c>
      <c r="F9" s="50">
        <v>44286</v>
      </c>
      <c r="G9" s="222" t="s">
        <v>409</v>
      </c>
    </row>
    <row r="10" spans="1:7" ht="48" x14ac:dyDescent="0.2">
      <c r="A10" s="118" t="str">
        <f>+'Plan de Acción 2021'!H15</f>
        <v>Alinear la Gestión  Documental a las directrices del Consejo Superior de la Judicatura en coordinación con el CENDOJ.</v>
      </c>
      <c r="B10" s="222" t="str">
        <f>+'Plan de Acción 2021'!R15</f>
        <v>Procedimientos  ajustados.</v>
      </c>
      <c r="C10" s="222" t="s">
        <v>407</v>
      </c>
      <c r="D10" s="222" t="str">
        <f>+'Plan de Acción 2021'!T15</f>
        <v>Porcentaje</v>
      </c>
      <c r="E10" s="222" t="s">
        <v>407</v>
      </c>
      <c r="F10" s="50">
        <v>44286</v>
      </c>
      <c r="G10" s="222" t="s">
        <v>410</v>
      </c>
    </row>
    <row r="11" spans="1:7" ht="76.5" customHeight="1" x14ac:dyDescent="0.2">
      <c r="A11" s="118" t="str">
        <f>+'Plan de Acción 2021'!H18</f>
        <v>Gestión  y seguimiento del SIGCMA en los Despachos</v>
      </c>
      <c r="B11" s="222" t="str">
        <f>+'Plan de Acción 2021'!R18</f>
        <v>Plan de Acción, Mapa de Riesgos, Registro de Indicadores, Planes de Mejoramiento y Registro de Acciones de Gestión</v>
      </c>
      <c r="C11" s="222" t="s">
        <v>407</v>
      </c>
      <c r="D11" s="222" t="str">
        <f>+'Plan de Acción 2021'!T18</f>
        <v>Porcentaje</v>
      </c>
      <c r="E11" s="222" t="s">
        <v>407</v>
      </c>
      <c r="F11" s="50">
        <v>44286</v>
      </c>
      <c r="G11" s="222" t="s">
        <v>411</v>
      </c>
    </row>
    <row r="12" spans="1:7" ht="36" x14ac:dyDescent="0.2">
      <c r="A12" s="118" t="str">
        <f>+'Plan de Acción 2021'!H19</f>
        <v>Seguimiento y cumplimiento del SIGCMA en los Despachos</v>
      </c>
      <c r="B12" s="222" t="str">
        <f>+'Plan de Acción 2021'!R19</f>
        <v>Actas de reunión, y registro de asistencia</v>
      </c>
      <c r="C12" s="228">
        <v>1</v>
      </c>
      <c r="D12" s="222" t="str">
        <f>+'Plan de Acción 2021'!T19</f>
        <v>Porcentaje</v>
      </c>
      <c r="E12" s="222" t="s">
        <v>412</v>
      </c>
      <c r="F12" s="50">
        <v>44286</v>
      </c>
      <c r="G12" s="222" t="s">
        <v>413</v>
      </c>
    </row>
    <row r="13" spans="1:7" ht="60" x14ac:dyDescent="0.2">
      <c r="A13" s="118" t="str">
        <f>+'Plan de Acción 2021'!H23</f>
        <v>Conocer e implementar las diferentes herramientas tecnológicas dispuestas para la prestación del servicios de justicia y la gestión del expediente judicial.</v>
      </c>
      <c r="B13" s="222" t="str">
        <f>+'Plan de Acción 2021'!R23</f>
        <v>Estante digital de procesos</v>
      </c>
      <c r="C13" s="231">
        <v>0</v>
      </c>
      <c r="D13" s="222" t="str">
        <f>+'Plan de Acción 2021'!T23</f>
        <v>Porcentaje</v>
      </c>
      <c r="E13" s="3"/>
      <c r="F13" s="3"/>
      <c r="G13" s="222" t="s">
        <v>410</v>
      </c>
    </row>
    <row r="14" spans="1:7" ht="24" x14ac:dyDescent="0.2">
      <c r="A14" s="118" t="str">
        <f>+'Plan de Acción 2021'!H26</f>
        <v>Elaboración informe de revisión para la alta dirección</v>
      </c>
      <c r="B14" s="222" t="str">
        <f>+'Plan de Acción 2021'!R26</f>
        <v>Informe de revisión para la alta dirección</v>
      </c>
      <c r="C14" s="224" t="s">
        <v>419</v>
      </c>
      <c r="D14" s="222" t="str">
        <f>+'Plan de Acción 2021'!T26</f>
        <v>Unidad</v>
      </c>
      <c r="E14" s="3"/>
      <c r="F14" s="229">
        <v>44286</v>
      </c>
      <c r="G14" s="34" t="s">
        <v>418</v>
      </c>
    </row>
    <row r="15" spans="1:7" ht="36" x14ac:dyDescent="0.2">
      <c r="A15" s="118" t="str">
        <f>+'Plan de Acción 2021'!H29</f>
        <v>Actualización de la documentación del SIGCMA</v>
      </c>
      <c r="B15" s="222" t="str">
        <f>+'Plan de Acción 2021'!R29</f>
        <v>Documentos enunciados actualizados y divulgados</v>
      </c>
      <c r="C15" s="231">
        <v>0</v>
      </c>
      <c r="D15" s="222" t="str">
        <f>+'Plan de Acción 2021'!T29</f>
        <v>Porcentaje</v>
      </c>
      <c r="E15" s="3" t="s">
        <v>407</v>
      </c>
      <c r="F15" s="229">
        <v>44227</v>
      </c>
      <c r="G15" s="34" t="s">
        <v>414</v>
      </c>
    </row>
    <row r="16" spans="1:7" ht="24" x14ac:dyDescent="0.2">
      <c r="A16" s="118" t="str">
        <f>+'Plan de Acción 2021'!H30</f>
        <v>Plan de capacitación para el SIGCMA</v>
      </c>
      <c r="B16" s="222" t="str">
        <f>+'Plan de Acción 2021'!R30</f>
        <v>Plan y programa de capacitación SIGCMA-SPA</v>
      </c>
      <c r="C16" s="231">
        <v>0</v>
      </c>
      <c r="D16" s="222" t="str">
        <f>+'Plan de Acción 2021'!T30</f>
        <v>Porcentaje</v>
      </c>
      <c r="E16" s="3" t="s">
        <v>407</v>
      </c>
      <c r="F16" s="229">
        <v>44227</v>
      </c>
      <c r="G16" s="285" t="s">
        <v>416</v>
      </c>
    </row>
    <row r="17" spans="1:7" ht="24" x14ac:dyDescent="0.2">
      <c r="A17" s="118" t="str">
        <f>+'Plan de Acción 2021'!H31</f>
        <v>Auditoría interna de calidad</v>
      </c>
      <c r="B17" s="222" t="str">
        <f>+'Plan de Acción 2021'!R31</f>
        <v>Cumplimento en el Programa de Auditoría de la especialidad</v>
      </c>
      <c r="C17" s="231">
        <v>0</v>
      </c>
      <c r="D17" s="222" t="str">
        <f>+'Plan de Acción 2021'!T31</f>
        <v>Unidad</v>
      </c>
      <c r="E17" s="3" t="s">
        <v>407</v>
      </c>
      <c r="F17" s="229">
        <v>44227</v>
      </c>
      <c r="G17" s="286"/>
    </row>
    <row r="18" spans="1:7" ht="24" x14ac:dyDescent="0.2">
      <c r="A18" s="118" t="str">
        <f>+'Plan de Acción 2021'!H32</f>
        <v>Auditoría externa de calidad</v>
      </c>
      <c r="B18" s="222" t="str">
        <f>+'Plan de Acción 2021'!R32</f>
        <v>Cumplimento en el Programa de Auditoría de la especialidad</v>
      </c>
      <c r="C18" s="231">
        <v>0</v>
      </c>
      <c r="D18" s="222" t="str">
        <f>+'Plan de Acción 2021'!T32</f>
        <v>Unidad</v>
      </c>
      <c r="E18" s="3" t="s">
        <v>407</v>
      </c>
      <c r="F18" s="229">
        <v>44227</v>
      </c>
      <c r="G18" s="286"/>
    </row>
    <row r="19" spans="1:7" ht="24" x14ac:dyDescent="0.2">
      <c r="A19" s="118" t="str">
        <f>+'Plan de Acción 2021'!H33</f>
        <v xml:space="preserve">Seguimiento a empleados de los juzgados </v>
      </c>
      <c r="B19" s="222" t="str">
        <f>+'Plan de Acción 2021'!R33</f>
        <v>Calificación anual empleados de carrera.</v>
      </c>
      <c r="C19" s="231">
        <v>0</v>
      </c>
      <c r="D19" s="222" t="str">
        <f>+'Plan de Acción 2021'!T33</f>
        <v>Porcentaje</v>
      </c>
      <c r="E19" s="3" t="s">
        <v>407</v>
      </c>
      <c r="F19" s="229">
        <v>44227</v>
      </c>
      <c r="G19" s="286"/>
    </row>
    <row r="20" spans="1:7" ht="24" x14ac:dyDescent="0.2">
      <c r="A20" s="118" t="str">
        <f>+'Plan de Acción 2021'!H34</f>
        <v>Seguimiento a Plan Anticorrupción y Transparencia</v>
      </c>
      <c r="B20" s="222" t="str">
        <f>+'Plan de Acción 2021'!R34</f>
        <v xml:space="preserve">Mapa de Riesgos y  registros de la divulgación de la información anticorrupción </v>
      </c>
      <c r="C20" s="231">
        <v>0</v>
      </c>
      <c r="D20" s="222" t="str">
        <f>+'Plan de Acción 2021'!T34</f>
        <v>Unidad</v>
      </c>
      <c r="E20" s="3" t="s">
        <v>407</v>
      </c>
      <c r="F20" s="229">
        <v>44227</v>
      </c>
      <c r="G20" s="287"/>
    </row>
    <row r="21" spans="1:7" ht="72" x14ac:dyDescent="0.2">
      <c r="A21" s="118" t="str">
        <f>+'Plan de Acción 2021'!H35</f>
        <v>Analisis a  Investigaciones disciplinarias a empleados en el centro de servicios</v>
      </c>
      <c r="B21" s="222" t="str">
        <f>+'Plan de Acción 2021'!R35</f>
        <v>Informe Comportamiento de  Disciplinarios</v>
      </c>
      <c r="C21" s="231">
        <v>1</v>
      </c>
      <c r="D21" s="222" t="str">
        <f>+'Plan de Acción 2021'!T35</f>
        <v>Porcentaje</v>
      </c>
      <c r="E21" s="223" t="s">
        <v>431</v>
      </c>
      <c r="F21" s="229">
        <v>44227</v>
      </c>
      <c r="G21" s="230" t="s">
        <v>415</v>
      </c>
    </row>
  </sheetData>
  <mergeCells count="5">
    <mergeCell ref="A1:F1"/>
    <mergeCell ref="A2:F2"/>
    <mergeCell ref="B3:G3"/>
    <mergeCell ref="A3:A4"/>
    <mergeCell ref="G16:G20"/>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85" zoomScaleNormal="85" workbookViewId="0">
      <pane ySplit="4" topLeftCell="A5" activePane="bottomLeft" state="frozen"/>
      <selection activeCell="A5" sqref="A5:A21"/>
      <selection pane="bottomLeft" activeCell="A5" sqref="A5:A21"/>
    </sheetView>
  </sheetViews>
  <sheetFormatPr baseColWidth="10" defaultColWidth="11.42578125" defaultRowHeight="12" x14ac:dyDescent="0.2"/>
  <cols>
    <col min="1" max="1" width="29" style="1" customWidth="1"/>
    <col min="2" max="2" width="27.28515625" style="1" customWidth="1"/>
    <col min="3" max="3" width="37.140625" style="1" customWidth="1"/>
    <col min="4" max="4" width="27.85546875" style="1" customWidth="1"/>
    <col min="5" max="5" width="33" style="1" customWidth="1"/>
    <col min="6" max="6" width="28.42578125" style="1" customWidth="1"/>
    <col min="7" max="7" width="33"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82" t="s">
        <v>0</v>
      </c>
      <c r="B1" s="282"/>
      <c r="C1" s="282"/>
      <c r="D1" s="282"/>
      <c r="E1" s="282"/>
      <c r="F1" s="282"/>
    </row>
    <row r="2" spans="1:7" customFormat="1" ht="31.35" customHeight="1" x14ac:dyDescent="0.3">
      <c r="A2" s="275" t="s">
        <v>101</v>
      </c>
      <c r="B2" s="275"/>
      <c r="C2" s="275"/>
      <c r="D2" s="275"/>
      <c r="E2" s="275"/>
      <c r="F2" s="275"/>
    </row>
    <row r="3" spans="1:7" s="29" customFormat="1" ht="34.5" customHeight="1" x14ac:dyDescent="0.25">
      <c r="A3" s="336" t="s">
        <v>94</v>
      </c>
      <c r="B3" s="333" t="s">
        <v>95</v>
      </c>
      <c r="C3" s="334"/>
      <c r="D3" s="334"/>
      <c r="E3" s="334"/>
      <c r="F3" s="334"/>
      <c r="G3" s="335"/>
    </row>
    <row r="4" spans="1:7" s="29" customFormat="1" ht="31.5" customHeight="1" x14ac:dyDescent="0.25">
      <c r="A4" s="337"/>
      <c r="B4" s="225" t="s">
        <v>43</v>
      </c>
      <c r="C4" s="225" t="s">
        <v>96</v>
      </c>
      <c r="D4" s="225" t="s">
        <v>97</v>
      </c>
      <c r="E4" s="32" t="s">
        <v>98</v>
      </c>
      <c r="F4" s="225" t="s">
        <v>99</v>
      </c>
      <c r="G4" s="32" t="s">
        <v>100</v>
      </c>
    </row>
    <row r="5" spans="1:7" s="2" customFormat="1" ht="48" customHeight="1" x14ac:dyDescent="0.25">
      <c r="A5" s="111" t="str">
        <f>+'Plan de Acción 2021'!H5</f>
        <v>Atención al usuario Virtual</v>
      </c>
      <c r="B5" s="222" t="str">
        <f>+'Plan de Acción 2021'!R5</f>
        <v>Registro de peticiones y contestaciones realizadas</v>
      </c>
      <c r="C5" s="222"/>
      <c r="D5" s="222" t="str">
        <f>+'Plan de Acción 2021'!T5</f>
        <v>Porcentaje</v>
      </c>
      <c r="E5" s="222"/>
      <c r="F5" s="50">
        <v>44379</v>
      </c>
      <c r="G5" s="223" t="s">
        <v>405</v>
      </c>
    </row>
    <row r="6" spans="1:7" ht="60" x14ac:dyDescent="0.2">
      <c r="A6" s="111" t="str">
        <f>+'Plan de Acción 2021'!H6</f>
        <v>Atención digital</v>
      </c>
      <c r="B6" s="222" t="str">
        <f>+'Plan de Acción 2021'!R6</f>
        <v>Procesos tramitados 100% digitales</v>
      </c>
      <c r="C6" s="222"/>
      <c r="D6" s="222" t="str">
        <f>+'Plan de Acción 2021'!T6</f>
        <v>Porcentaje</v>
      </c>
      <c r="E6" s="222"/>
      <c r="F6" s="50">
        <v>44379</v>
      </c>
      <c r="G6" s="223" t="s">
        <v>404</v>
      </c>
    </row>
    <row r="7" spans="1:7" ht="43.5" customHeight="1" x14ac:dyDescent="0.2">
      <c r="A7" s="111" t="str">
        <f>+'Plan de Acción 2021'!H7</f>
        <v>Expediente digital</v>
      </c>
      <c r="B7" s="222" t="str">
        <f>+'Plan de Acción 2021'!R7</f>
        <v>Estante digital de procesos</v>
      </c>
      <c r="C7" s="222" t="s">
        <v>407</v>
      </c>
      <c r="D7" s="222" t="str">
        <f>+'Plan de Acción 2021'!T7</f>
        <v>Porcentaje</v>
      </c>
      <c r="E7" s="222" t="s">
        <v>407</v>
      </c>
      <c r="F7" s="50">
        <v>44379</v>
      </c>
      <c r="G7" s="223" t="s">
        <v>406</v>
      </c>
    </row>
    <row r="8" spans="1:7" ht="48" x14ac:dyDescent="0.2">
      <c r="A8" s="226" t="str">
        <f>+'Plan de Acción 2021'!H12</f>
        <v>Registro de las estadisticas Sistema Sierju-BI</v>
      </c>
      <c r="B8" s="222" t="str">
        <f>+'Plan de Acción 2021'!R12</f>
        <v>Registro de las estadisticas trimestralmente Sistema Sierju-BI</v>
      </c>
      <c r="C8" s="224" t="s">
        <v>407</v>
      </c>
      <c r="D8" s="222" t="str">
        <f>+'Plan de Acción 2021'!T12</f>
        <v>Porcentaje</v>
      </c>
      <c r="E8" s="222" t="s">
        <v>407</v>
      </c>
      <c r="F8" s="50">
        <v>44379</v>
      </c>
      <c r="G8" s="223" t="s">
        <v>408</v>
      </c>
    </row>
    <row r="9" spans="1:7" ht="60" customHeight="1" x14ac:dyDescent="0.2">
      <c r="A9" s="118" t="str">
        <f>+'Plan de Acción 2021'!H13</f>
        <v>Generar canales de comunicación de fácil acceso para los usuarios externos</v>
      </c>
      <c r="B9" s="222" t="str">
        <f>+'Plan de Acción 2021'!R13</f>
        <v>Canales de comunicación creados</v>
      </c>
      <c r="C9" s="222" t="s">
        <v>407</v>
      </c>
      <c r="D9" s="222" t="str">
        <f>+'Plan de Acción 2021'!T13</f>
        <v>Cantidad</v>
      </c>
      <c r="E9" s="222" t="s">
        <v>407</v>
      </c>
      <c r="F9" s="50">
        <v>44379</v>
      </c>
      <c r="G9" s="223" t="s">
        <v>409</v>
      </c>
    </row>
    <row r="10" spans="1:7" ht="48" x14ac:dyDescent="0.2">
      <c r="A10" s="118" t="str">
        <f>+'Plan de Acción 2021'!H15</f>
        <v>Alinear la Gestión  Documental a las directrices del Consejo Superior de la Judicatura en coordinación con el CENDOJ.</v>
      </c>
      <c r="B10" s="222" t="str">
        <f>+'Plan de Acción 2021'!R15</f>
        <v>Procedimientos  ajustados.</v>
      </c>
      <c r="C10" s="222" t="s">
        <v>407</v>
      </c>
      <c r="D10" s="222" t="str">
        <f>+'Plan de Acción 2021'!T15</f>
        <v>Porcentaje</v>
      </c>
      <c r="E10" s="222" t="s">
        <v>407</v>
      </c>
      <c r="F10" s="50">
        <v>44379</v>
      </c>
      <c r="G10" s="223" t="s">
        <v>420</v>
      </c>
    </row>
    <row r="11" spans="1:7" ht="76.5" customHeight="1" x14ac:dyDescent="0.2">
      <c r="A11" s="118" t="str">
        <f>+'Plan de Acción 2021'!H18</f>
        <v>Gestión  y seguimiento del SIGCMA en los Despachos</v>
      </c>
      <c r="B11" s="222" t="str">
        <f>+'Plan de Acción 2021'!R18</f>
        <v>Plan de Acción, Mapa de Riesgos, Registro de Indicadores, Planes de Mejoramiento y Registro de Acciones de Gestión</v>
      </c>
      <c r="C11" s="222" t="s">
        <v>407</v>
      </c>
      <c r="D11" s="222" t="str">
        <f>+'Plan de Acción 2021'!T18</f>
        <v>Porcentaje</v>
      </c>
      <c r="E11" s="228" t="s">
        <v>407</v>
      </c>
      <c r="F11" s="50">
        <v>44379</v>
      </c>
      <c r="G11" s="223" t="s">
        <v>421</v>
      </c>
    </row>
    <row r="12" spans="1:7" ht="36" x14ac:dyDescent="0.2">
      <c r="A12" s="118" t="str">
        <f>+'Plan de Acción 2021'!H19</f>
        <v>Seguimiento y cumplimiento del SIGCMA en los Despachos</v>
      </c>
      <c r="B12" s="222" t="str">
        <f>+'Plan de Acción 2021'!R19</f>
        <v>Actas de reunión, y registro de asistencia</v>
      </c>
      <c r="C12" s="228">
        <v>1</v>
      </c>
      <c r="D12" s="222" t="str">
        <f>+'Plan de Acción 2021'!T19</f>
        <v>Porcentaje</v>
      </c>
      <c r="E12" s="222" t="s">
        <v>412</v>
      </c>
      <c r="F12" s="50">
        <v>44379</v>
      </c>
      <c r="G12" s="223" t="s">
        <v>413</v>
      </c>
    </row>
    <row r="13" spans="1:7" ht="60" x14ac:dyDescent="0.2">
      <c r="A13" s="118" t="str">
        <f>+'Plan de Acción 2021'!H23</f>
        <v>Conocer e implementar las diferentes herramientas tecnológicas dispuestas para la prestación del servicios de justicia y la gestión del expediente judicial.</v>
      </c>
      <c r="B13" s="222" t="str">
        <f>+'Plan de Acción 2021'!R23</f>
        <v>Estante digital de procesos</v>
      </c>
      <c r="C13" s="231">
        <v>0</v>
      </c>
      <c r="D13" s="222" t="str">
        <f>+'Plan de Acción 2021'!T23</f>
        <v>Porcentaje</v>
      </c>
      <c r="E13" s="3"/>
      <c r="F13" s="50">
        <v>44379</v>
      </c>
      <c r="G13" s="223" t="s">
        <v>422</v>
      </c>
    </row>
    <row r="14" spans="1:7" ht="24" x14ac:dyDescent="0.2">
      <c r="A14" s="118" t="str">
        <f>+'Plan de Acción 2021'!H26</f>
        <v>Elaboración informe de revisión para la alta dirección</v>
      </c>
      <c r="B14" s="222" t="str">
        <f>+'Plan de Acción 2021'!R26</f>
        <v>Informe de revisión para la alta dirección</v>
      </c>
      <c r="C14" s="231">
        <v>1</v>
      </c>
      <c r="D14" s="222" t="str">
        <f>+'Plan de Acción 2021'!T26</f>
        <v>Unidad</v>
      </c>
      <c r="E14" s="222" t="s">
        <v>169</v>
      </c>
      <c r="F14" s="50">
        <v>44379</v>
      </c>
      <c r="G14" s="230" t="s">
        <v>423</v>
      </c>
    </row>
    <row r="15" spans="1:7" ht="36" x14ac:dyDescent="0.2">
      <c r="A15" s="118" t="str">
        <f>+'Plan de Acción 2021'!H29</f>
        <v>Actualización de la documentación del SIGCMA</v>
      </c>
      <c r="B15" s="222" t="str">
        <f>+'Plan de Acción 2021'!R29</f>
        <v>Documentos enunciados actualizados y divulgados</v>
      </c>
      <c r="C15" s="231">
        <v>0.4</v>
      </c>
      <c r="D15" s="222" t="str">
        <f>+'Plan de Acción 2021'!T29</f>
        <v>Porcentaje</v>
      </c>
      <c r="E15" s="223" t="s">
        <v>426</v>
      </c>
      <c r="F15" s="50">
        <v>44379</v>
      </c>
      <c r="G15" s="230" t="s">
        <v>427</v>
      </c>
    </row>
    <row r="16" spans="1:7" ht="24" x14ac:dyDescent="0.2">
      <c r="A16" s="118" t="str">
        <f>+'Plan de Acción 2021'!H30</f>
        <v>Plan de capacitación para el SIGCMA</v>
      </c>
      <c r="B16" s="222" t="str">
        <f>+'Plan de Acción 2021'!R30</f>
        <v>Plan y programa de capacitación SIGCMA-SPA</v>
      </c>
      <c r="C16" s="231">
        <v>0</v>
      </c>
      <c r="D16" s="222" t="str">
        <f>+'Plan de Acción 2021'!T30</f>
        <v>Porcentaje</v>
      </c>
      <c r="E16" s="3" t="s">
        <v>407</v>
      </c>
      <c r="F16" s="50">
        <v>44379</v>
      </c>
      <c r="G16" s="227" t="s">
        <v>416</v>
      </c>
    </row>
    <row r="17" spans="1:7" ht="24" x14ac:dyDescent="0.2">
      <c r="A17" s="118" t="str">
        <f>+'Plan de Acción 2021'!H31</f>
        <v>Auditoría interna de calidad</v>
      </c>
      <c r="B17" s="222" t="str">
        <f>+'Plan de Acción 2021'!R31</f>
        <v>Cumplimento en el Programa de Auditoría de la especialidad</v>
      </c>
      <c r="C17" s="231">
        <v>0</v>
      </c>
      <c r="D17" s="222" t="str">
        <f>+'Plan de Acción 2021'!T31</f>
        <v>Unidad</v>
      </c>
      <c r="E17" s="3" t="s">
        <v>407</v>
      </c>
      <c r="F17" s="50">
        <v>44379</v>
      </c>
      <c r="G17" s="227" t="s">
        <v>416</v>
      </c>
    </row>
    <row r="18" spans="1:7" ht="24" x14ac:dyDescent="0.2">
      <c r="A18" s="118" t="str">
        <f>+'Plan de Acción 2021'!H32</f>
        <v>Auditoría externa de calidad</v>
      </c>
      <c r="B18" s="222" t="str">
        <f>+'Plan de Acción 2021'!R32</f>
        <v>Cumplimento en el Programa de Auditoría de la especialidad</v>
      </c>
      <c r="C18" s="231">
        <v>0</v>
      </c>
      <c r="D18" s="222" t="str">
        <f>+'Plan de Acción 2021'!T32</f>
        <v>Unidad</v>
      </c>
      <c r="E18" s="3" t="s">
        <v>407</v>
      </c>
      <c r="F18" s="50">
        <v>44379</v>
      </c>
      <c r="G18" s="227" t="s">
        <v>416</v>
      </c>
    </row>
    <row r="19" spans="1:7" ht="24" x14ac:dyDescent="0.2">
      <c r="A19" s="118" t="str">
        <f>+'Plan de Acción 2021'!H33</f>
        <v xml:space="preserve">Seguimiento a empleados de los juzgados </v>
      </c>
      <c r="B19" s="222" t="str">
        <f>+'Plan de Acción 2021'!R33</f>
        <v>Calificación anual empleados de carrera.</v>
      </c>
      <c r="C19" s="231">
        <v>1</v>
      </c>
      <c r="D19" s="222" t="str">
        <f>+'Plan de Acción 2021'!T33</f>
        <v>Porcentaje</v>
      </c>
      <c r="E19" s="223" t="s">
        <v>424</v>
      </c>
      <c r="F19" s="50">
        <v>44379</v>
      </c>
      <c r="G19" s="227" t="s">
        <v>424</v>
      </c>
    </row>
    <row r="20" spans="1:7" ht="36" x14ac:dyDescent="0.2">
      <c r="A20" s="118" t="str">
        <f>+'Plan de Acción 2021'!H34</f>
        <v>Seguimiento a Plan Anticorrupción y Transparencia</v>
      </c>
      <c r="B20" s="222" t="str">
        <f>+'Plan de Acción 2021'!R34</f>
        <v xml:space="preserve">Mapa de Riesgos y  registros de la divulgación de la información anticorrupción </v>
      </c>
      <c r="C20" s="231">
        <v>1</v>
      </c>
      <c r="D20" s="222" t="str">
        <f>+'Plan de Acción 2021'!T34</f>
        <v>Unidad</v>
      </c>
      <c r="E20" s="35" t="s">
        <v>425</v>
      </c>
      <c r="F20" s="50">
        <v>44379</v>
      </c>
      <c r="G20" s="227" t="s">
        <v>425</v>
      </c>
    </row>
    <row r="21" spans="1:7" ht="72" x14ac:dyDescent="0.2">
      <c r="A21" s="118" t="str">
        <f>+'Plan de Acción 2021'!H35</f>
        <v>Analisis a  Investigaciones disciplinarias a empleados en el centro de servicios</v>
      </c>
      <c r="B21" s="222" t="str">
        <f>+'Plan de Acción 2021'!R35</f>
        <v>Informe Comportamiento de  Disciplinarios</v>
      </c>
      <c r="C21" s="231">
        <v>1</v>
      </c>
      <c r="D21" s="222" t="str">
        <f>+'Plan de Acción 2021'!T35</f>
        <v>Porcentaje</v>
      </c>
      <c r="E21" s="223" t="s">
        <v>431</v>
      </c>
      <c r="F21" s="50">
        <v>44379</v>
      </c>
      <c r="G21" s="230" t="s">
        <v>415</v>
      </c>
    </row>
  </sheetData>
  <mergeCells count="4">
    <mergeCell ref="A1:F1"/>
    <mergeCell ref="A2:F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85" zoomScaleNormal="85" workbookViewId="0">
      <pane ySplit="4" topLeftCell="A5" activePane="bottomLeft" state="frozen"/>
      <selection activeCell="A5" sqref="A5:A21"/>
      <selection pane="bottomLeft" activeCell="A5" sqref="A5:A21"/>
    </sheetView>
  </sheetViews>
  <sheetFormatPr baseColWidth="10" defaultColWidth="11.42578125" defaultRowHeight="12" x14ac:dyDescent="0.2"/>
  <cols>
    <col min="1" max="1" width="29" style="1" customWidth="1"/>
    <col min="2" max="2" width="33.85546875" style="1" customWidth="1"/>
    <col min="3" max="3" width="37.140625" style="1" customWidth="1"/>
    <col min="4" max="4" width="27.85546875" style="1" customWidth="1"/>
    <col min="5" max="5" width="33" style="1" customWidth="1"/>
    <col min="6" max="6" width="28.42578125" style="1" customWidth="1"/>
    <col min="7" max="7" width="34.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82" t="s">
        <v>0</v>
      </c>
      <c r="B1" s="282"/>
      <c r="C1" s="282"/>
      <c r="D1" s="282"/>
      <c r="E1" s="282"/>
      <c r="F1" s="282"/>
    </row>
    <row r="2" spans="1:7" customFormat="1" ht="31.35" customHeight="1" x14ac:dyDescent="0.3">
      <c r="A2" s="275" t="s">
        <v>102</v>
      </c>
      <c r="B2" s="275"/>
      <c r="C2" s="275"/>
      <c r="D2" s="275"/>
      <c r="E2" s="275"/>
      <c r="F2" s="275"/>
    </row>
    <row r="3" spans="1:7" s="29" customFormat="1" ht="34.5" customHeight="1" x14ac:dyDescent="0.25">
      <c r="A3" s="336" t="s">
        <v>94</v>
      </c>
      <c r="B3" s="333" t="s">
        <v>95</v>
      </c>
      <c r="C3" s="334"/>
      <c r="D3" s="334"/>
      <c r="E3" s="334"/>
      <c r="F3" s="334"/>
      <c r="G3" s="335"/>
    </row>
    <row r="4" spans="1:7" s="29" customFormat="1" ht="31.5" customHeight="1" x14ac:dyDescent="0.25">
      <c r="A4" s="337"/>
      <c r="B4" s="225" t="s">
        <v>43</v>
      </c>
      <c r="C4" s="225" t="s">
        <v>96</v>
      </c>
      <c r="D4" s="225" t="s">
        <v>97</v>
      </c>
      <c r="E4" s="32" t="s">
        <v>98</v>
      </c>
      <c r="F4" s="225" t="s">
        <v>99</v>
      </c>
      <c r="G4" s="32" t="s">
        <v>100</v>
      </c>
    </row>
    <row r="5" spans="1:7" s="2" customFormat="1" ht="48" customHeight="1" x14ac:dyDescent="0.25">
      <c r="A5" s="111" t="str">
        <f>+'Plan de Acción 2021'!H5</f>
        <v>Atención al usuario Virtual</v>
      </c>
      <c r="B5" s="222" t="str">
        <f>+'Plan de Acción 2021'!R5</f>
        <v>Registro de peticiones y contestaciones realizadas</v>
      </c>
      <c r="C5" s="222"/>
      <c r="D5" s="222" t="str">
        <f>+'Plan de Acción 2021'!T5</f>
        <v>Porcentaje</v>
      </c>
      <c r="E5" s="222"/>
      <c r="F5" s="50">
        <v>44477</v>
      </c>
      <c r="G5" s="223" t="s">
        <v>405</v>
      </c>
    </row>
    <row r="6" spans="1:7" ht="60" x14ac:dyDescent="0.2">
      <c r="A6" s="111" t="str">
        <f>+'Plan de Acción 2021'!H6</f>
        <v>Atención digital</v>
      </c>
      <c r="B6" s="222" t="str">
        <f>+'Plan de Acción 2021'!R6</f>
        <v>Procesos tramitados 100% digitales</v>
      </c>
      <c r="C6" s="222"/>
      <c r="D6" s="222" t="str">
        <f>+'Plan de Acción 2021'!T6</f>
        <v>Porcentaje</v>
      </c>
      <c r="E6" s="222"/>
      <c r="F6" s="50">
        <v>44477</v>
      </c>
      <c r="G6" s="223" t="s">
        <v>404</v>
      </c>
    </row>
    <row r="7" spans="1:7" ht="43.5" customHeight="1" x14ac:dyDescent="0.2">
      <c r="A7" s="111" t="str">
        <f>+'Plan de Acción 2021'!H7</f>
        <v>Expediente digital</v>
      </c>
      <c r="B7" s="222" t="str">
        <f>+'Plan de Acción 2021'!R7</f>
        <v>Estante digital de procesos</v>
      </c>
      <c r="C7" s="222" t="s">
        <v>407</v>
      </c>
      <c r="D7" s="222" t="str">
        <f>+'Plan de Acción 2021'!T7</f>
        <v>Porcentaje</v>
      </c>
      <c r="E7" s="222" t="s">
        <v>407</v>
      </c>
      <c r="F7" s="50">
        <v>44477</v>
      </c>
      <c r="G7" s="223" t="s">
        <v>406</v>
      </c>
    </row>
    <row r="8" spans="1:7" ht="48" x14ac:dyDescent="0.2">
      <c r="A8" s="226" t="str">
        <f>+'Plan de Acción 2021'!H12</f>
        <v>Registro de las estadisticas Sistema Sierju-BI</v>
      </c>
      <c r="B8" s="222" t="str">
        <f>+'Plan de Acción 2021'!R12</f>
        <v>Registro de las estadisticas trimestralmente Sistema Sierju-BI</v>
      </c>
      <c r="C8" s="231">
        <v>1</v>
      </c>
      <c r="D8" s="222" t="str">
        <f>+'Plan de Acción 2021'!T12</f>
        <v>Porcentaje</v>
      </c>
      <c r="E8" s="222" t="s">
        <v>407</v>
      </c>
      <c r="F8" s="50">
        <v>44477</v>
      </c>
      <c r="G8" s="223" t="s">
        <v>408</v>
      </c>
    </row>
    <row r="9" spans="1:7" ht="60" customHeight="1" x14ac:dyDescent="0.2">
      <c r="A9" s="118" t="str">
        <f>+'Plan de Acción 2021'!H13</f>
        <v>Generar canales de comunicación de fácil acceso para los usuarios externos</v>
      </c>
      <c r="B9" s="222" t="str">
        <f>+'Plan de Acción 2021'!R13</f>
        <v>Canales de comunicación creados</v>
      </c>
      <c r="C9" s="228">
        <v>1</v>
      </c>
      <c r="D9" s="222" t="str">
        <f>+'Plan de Acción 2021'!T13</f>
        <v>Cantidad</v>
      </c>
      <c r="E9" s="222" t="s">
        <v>407</v>
      </c>
      <c r="F9" s="50">
        <v>44477</v>
      </c>
      <c r="G9" s="223" t="s">
        <v>409</v>
      </c>
    </row>
    <row r="10" spans="1:7" ht="48" x14ac:dyDescent="0.2">
      <c r="A10" s="118" t="str">
        <f>+'Plan de Acción 2021'!H15</f>
        <v>Alinear la Gestión  Documental a las directrices del Consejo Superior de la Judicatura en coordinación con el CENDOJ.</v>
      </c>
      <c r="B10" s="222" t="str">
        <f>+'Plan de Acción 2021'!R15</f>
        <v>Procedimientos  ajustados.</v>
      </c>
      <c r="C10" s="222" t="s">
        <v>407</v>
      </c>
      <c r="D10" s="222" t="str">
        <f>+'Plan de Acción 2021'!T15</f>
        <v>Porcentaje</v>
      </c>
      <c r="E10" s="222" t="s">
        <v>407</v>
      </c>
      <c r="F10" s="50">
        <v>44477</v>
      </c>
      <c r="G10" s="223" t="s">
        <v>420</v>
      </c>
    </row>
    <row r="11" spans="1:7" ht="76.5" customHeight="1" x14ac:dyDescent="0.2">
      <c r="A11" s="118" t="str">
        <f>+'Plan de Acción 2021'!H18</f>
        <v>Gestión  y seguimiento del SIGCMA en los Despachos</v>
      </c>
      <c r="B11" s="222" t="str">
        <f>+'Plan de Acción 2021'!R18</f>
        <v>Plan de Acción, Mapa de Riesgos, Registro de Indicadores, Planes de Mejoramiento y Registro de Acciones de Gestión</v>
      </c>
      <c r="C11" s="228">
        <v>1</v>
      </c>
      <c r="D11" s="222" t="str">
        <f>+'Plan de Acción 2021'!T18</f>
        <v>Porcentaje</v>
      </c>
      <c r="E11" s="228" t="s">
        <v>433</v>
      </c>
      <c r="F11" s="50">
        <v>44477</v>
      </c>
      <c r="G11" s="223" t="s">
        <v>421</v>
      </c>
    </row>
    <row r="12" spans="1:7" ht="36" x14ac:dyDescent="0.2">
      <c r="A12" s="118" t="str">
        <f>+'Plan de Acción 2021'!H19</f>
        <v>Seguimiento y cumplimiento del SIGCMA en los Despachos</v>
      </c>
      <c r="B12" s="222" t="str">
        <f>+'Plan de Acción 2021'!R19</f>
        <v>Actas de reunión, y registro de asistencia</v>
      </c>
      <c r="C12" s="228">
        <v>1</v>
      </c>
      <c r="D12" s="222" t="str">
        <f>+'Plan de Acción 2021'!T19</f>
        <v>Porcentaje</v>
      </c>
      <c r="E12" s="222" t="s">
        <v>412</v>
      </c>
      <c r="F12" s="50">
        <v>44477</v>
      </c>
      <c r="G12" s="223" t="s">
        <v>413</v>
      </c>
    </row>
    <row r="13" spans="1:7" ht="60" x14ac:dyDescent="0.2">
      <c r="A13" s="118" t="str">
        <f>+'Plan de Acción 2021'!H23</f>
        <v>Conocer e implementar las diferentes herramientas tecnológicas dispuestas para la prestación del servicios de justicia y la gestión del expediente judicial.</v>
      </c>
      <c r="B13" s="222" t="str">
        <f>+'Plan de Acción 2021'!R23</f>
        <v>Estante digital de procesos</v>
      </c>
      <c r="C13" s="231">
        <v>0</v>
      </c>
      <c r="D13" s="222" t="str">
        <f>+'Plan de Acción 2021'!T23</f>
        <v>Porcentaje</v>
      </c>
      <c r="E13" s="3"/>
      <c r="F13" s="50">
        <v>44477</v>
      </c>
      <c r="G13" s="223" t="s">
        <v>422</v>
      </c>
    </row>
    <row r="14" spans="1:7" ht="24" x14ac:dyDescent="0.2">
      <c r="A14" s="118" t="str">
        <f>+'Plan de Acción 2021'!H26</f>
        <v>Elaboración informe de revisión para la alta dirección</v>
      </c>
      <c r="B14" s="222" t="str">
        <f>+'Plan de Acción 2021'!R26</f>
        <v>Informe de revisión para la alta dirección</v>
      </c>
      <c r="C14" s="231">
        <v>1</v>
      </c>
      <c r="D14" s="222" t="str">
        <f>+'Plan de Acción 2021'!T26</f>
        <v>Unidad</v>
      </c>
      <c r="E14" s="222" t="s">
        <v>169</v>
      </c>
      <c r="F14" s="50">
        <v>44477</v>
      </c>
      <c r="G14" s="230" t="s">
        <v>423</v>
      </c>
    </row>
    <row r="15" spans="1:7" ht="36" x14ac:dyDescent="0.2">
      <c r="A15" s="118" t="str">
        <f>+'Plan de Acción 2021'!H29</f>
        <v>Actualización de la documentación del SIGCMA</v>
      </c>
      <c r="B15" s="222" t="str">
        <f>+'Plan de Acción 2021'!R29</f>
        <v>Documentos enunciados actualizados y divulgados</v>
      </c>
      <c r="C15" s="231">
        <v>0.8</v>
      </c>
      <c r="D15" s="222" t="str">
        <f>+'Plan de Acción 2021'!T29</f>
        <v>Porcentaje</v>
      </c>
      <c r="E15" s="223" t="s">
        <v>426</v>
      </c>
      <c r="F15" s="50">
        <v>44477</v>
      </c>
      <c r="G15" s="230" t="s">
        <v>434</v>
      </c>
    </row>
    <row r="16" spans="1:7" ht="57" customHeight="1" x14ac:dyDescent="0.2">
      <c r="A16" s="118" t="str">
        <f>+'Plan de Acción 2021'!H30</f>
        <v>Plan de capacitación para el SIGCMA</v>
      </c>
      <c r="B16" s="222" t="str">
        <f>+'Plan de Acción 2021'!R30</f>
        <v>Plan y programa de capacitación SIGCMA-SPA</v>
      </c>
      <c r="C16" s="231">
        <v>0</v>
      </c>
      <c r="D16" s="222" t="str">
        <f>+'Plan de Acción 2021'!T30</f>
        <v>Porcentaje</v>
      </c>
      <c r="E16" s="3" t="s">
        <v>407</v>
      </c>
      <c r="F16" s="50">
        <v>44477</v>
      </c>
      <c r="G16" s="227" t="s">
        <v>416</v>
      </c>
    </row>
    <row r="17" spans="1:7" ht="24" x14ac:dyDescent="0.2">
      <c r="A17" s="118" t="str">
        <f>+'Plan de Acción 2021'!H31</f>
        <v>Auditoría interna de calidad</v>
      </c>
      <c r="B17" s="222" t="str">
        <f>+'Plan de Acción 2021'!R31</f>
        <v>Cumplimento en el Programa de Auditoría de la especialidad</v>
      </c>
      <c r="C17" s="231">
        <v>1</v>
      </c>
      <c r="D17" s="222" t="str">
        <f>+'Plan de Acción 2021'!T31</f>
        <v>Unidad</v>
      </c>
      <c r="E17" s="34" t="s">
        <v>428</v>
      </c>
      <c r="F17" s="50">
        <v>44477</v>
      </c>
      <c r="G17" s="227" t="s">
        <v>430</v>
      </c>
    </row>
    <row r="18" spans="1:7" ht="24" x14ac:dyDescent="0.2">
      <c r="A18" s="118" t="str">
        <f>+'Plan de Acción 2021'!H32</f>
        <v>Auditoría externa de calidad</v>
      </c>
      <c r="B18" s="222" t="str">
        <f>+'Plan de Acción 2021'!R32</f>
        <v>Cumplimento en el Programa de Auditoría de la especialidad</v>
      </c>
      <c r="C18" s="231">
        <v>1</v>
      </c>
      <c r="D18" s="222" t="str">
        <f>+'Plan de Acción 2021'!T32</f>
        <v>Unidad</v>
      </c>
      <c r="E18" s="232" t="s">
        <v>429</v>
      </c>
      <c r="F18" s="50">
        <v>44477</v>
      </c>
      <c r="G18" s="227" t="s">
        <v>416</v>
      </c>
    </row>
    <row r="19" spans="1:7" ht="24" x14ac:dyDescent="0.2">
      <c r="A19" s="118" t="str">
        <f>+'Plan de Acción 2021'!H33</f>
        <v xml:space="preserve">Seguimiento a empleados de los juzgados </v>
      </c>
      <c r="B19" s="222" t="str">
        <f>+'Plan de Acción 2021'!R33</f>
        <v>Calificación anual empleados de carrera.</v>
      </c>
      <c r="C19" s="231">
        <v>1</v>
      </c>
      <c r="D19" s="222" t="str">
        <f>+'Plan de Acción 2021'!T33</f>
        <v>Porcentaje</v>
      </c>
      <c r="E19" s="223" t="s">
        <v>424</v>
      </c>
      <c r="F19" s="50">
        <v>44477</v>
      </c>
      <c r="G19" s="227" t="s">
        <v>424</v>
      </c>
    </row>
    <row r="20" spans="1:7" ht="36" x14ac:dyDescent="0.2">
      <c r="A20" s="118" t="str">
        <f>+'Plan de Acción 2021'!H34</f>
        <v>Seguimiento a Plan Anticorrupción y Transparencia</v>
      </c>
      <c r="B20" s="222" t="str">
        <f>+'Plan de Acción 2021'!R34</f>
        <v xml:space="preserve">Mapa de Riesgos y  registros de la divulgación de la información anticorrupción </v>
      </c>
      <c r="C20" s="231">
        <v>1</v>
      </c>
      <c r="D20" s="222" t="str">
        <f>+'Plan de Acción 2021'!T34</f>
        <v>Unidad</v>
      </c>
      <c r="E20" s="35" t="s">
        <v>435</v>
      </c>
      <c r="F20" s="50">
        <v>44477</v>
      </c>
      <c r="G20" s="227" t="s">
        <v>436</v>
      </c>
    </row>
    <row r="21" spans="1:7" ht="72" x14ac:dyDescent="0.2">
      <c r="A21" s="118" t="str">
        <f>+'Plan de Acción 2021'!H35</f>
        <v>Analisis a  Investigaciones disciplinarias a empleados en el centro de servicios</v>
      </c>
      <c r="B21" s="222" t="str">
        <f>+'Plan de Acción 2021'!R35</f>
        <v>Informe Comportamiento de  Disciplinarios</v>
      </c>
      <c r="C21" s="231">
        <v>1</v>
      </c>
      <c r="D21" s="222" t="str">
        <f>+'Plan de Acción 2021'!T35</f>
        <v>Porcentaje</v>
      </c>
      <c r="E21" s="223" t="s">
        <v>431</v>
      </c>
      <c r="F21" s="50">
        <v>44477</v>
      </c>
      <c r="G21" s="230" t="s">
        <v>415</v>
      </c>
    </row>
  </sheetData>
  <mergeCells count="4">
    <mergeCell ref="A1:F1"/>
    <mergeCell ref="A2:F2"/>
    <mergeCell ref="A3:A4"/>
    <mergeCell ref="B3:G3"/>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D4"/>
    <dataValidation allowBlank="1" showInputMessage="1" showErrorMessage="1" prompt="REGISTRAR EL ENTREGABLE " sqref="E4"/>
  </dataValidation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85" zoomScaleNormal="85" workbookViewId="0">
      <pane ySplit="4" topLeftCell="A5" activePane="bottomLeft" state="frozen"/>
      <selection pane="bottomLeft" activeCell="E5" sqref="E5"/>
    </sheetView>
  </sheetViews>
  <sheetFormatPr baseColWidth="10" defaultColWidth="11.42578125" defaultRowHeight="12" x14ac:dyDescent="0.2"/>
  <cols>
    <col min="1" max="1" width="29" style="1" customWidth="1"/>
    <col min="2" max="2" width="33.8554687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282" t="s">
        <v>0</v>
      </c>
      <c r="B1" s="282"/>
      <c r="C1" s="282"/>
      <c r="D1" s="282"/>
      <c r="E1" s="282"/>
      <c r="F1" s="282"/>
    </row>
    <row r="2" spans="1:7" customFormat="1" ht="31.35" customHeight="1" x14ac:dyDescent="0.3">
      <c r="A2" s="275" t="s">
        <v>432</v>
      </c>
      <c r="B2" s="275"/>
      <c r="C2" s="275"/>
      <c r="D2" s="275"/>
      <c r="E2" s="275"/>
      <c r="F2" s="275"/>
    </row>
    <row r="3" spans="1:7" s="29" customFormat="1" ht="34.5" customHeight="1" x14ac:dyDescent="0.25">
      <c r="A3" s="336" t="s">
        <v>94</v>
      </c>
      <c r="B3" s="333" t="s">
        <v>95</v>
      </c>
      <c r="C3" s="334"/>
      <c r="D3" s="334"/>
      <c r="E3" s="334"/>
      <c r="F3" s="334"/>
      <c r="G3" s="335"/>
    </row>
    <row r="4" spans="1:7" s="29" customFormat="1" ht="31.5" customHeight="1" x14ac:dyDescent="0.25">
      <c r="A4" s="337"/>
      <c r="B4" s="225" t="s">
        <v>43</v>
      </c>
      <c r="C4" s="225" t="s">
        <v>96</v>
      </c>
      <c r="D4" s="225" t="s">
        <v>97</v>
      </c>
      <c r="E4" s="32" t="s">
        <v>98</v>
      </c>
      <c r="F4" s="225" t="s">
        <v>99</v>
      </c>
      <c r="G4" s="32" t="s">
        <v>100</v>
      </c>
    </row>
    <row r="5" spans="1:7" s="2" customFormat="1" ht="48" customHeight="1" x14ac:dyDescent="0.25">
      <c r="A5" s="111" t="str">
        <f>+'Plan de Acción 2021'!H5</f>
        <v>Atención al usuario Virtual</v>
      </c>
      <c r="B5" s="222" t="str">
        <f>+'Plan de Acción 2021'!R5</f>
        <v>Registro de peticiones y contestaciones realizadas</v>
      </c>
      <c r="C5" s="222"/>
      <c r="D5" s="222" t="str">
        <f>+'Plan de Acción 2021'!T5</f>
        <v>Porcentaje</v>
      </c>
      <c r="E5" s="222"/>
      <c r="F5" s="50"/>
      <c r="G5" s="223"/>
    </row>
    <row r="6" spans="1:7" x14ac:dyDescent="0.2">
      <c r="A6" s="111" t="str">
        <f>+'Plan de Acción 2021'!H6</f>
        <v>Atención digital</v>
      </c>
      <c r="B6" s="222" t="str">
        <f>+'Plan de Acción 2021'!R6</f>
        <v>Procesos tramitados 100% digitales</v>
      </c>
      <c r="C6" s="222"/>
      <c r="D6" s="222" t="str">
        <f>+'Plan de Acción 2021'!T6</f>
        <v>Porcentaje</v>
      </c>
      <c r="E6" s="222"/>
      <c r="F6" s="50"/>
      <c r="G6" s="223"/>
    </row>
    <row r="7" spans="1:7" ht="43.5" customHeight="1" x14ac:dyDescent="0.2">
      <c r="A7" s="111" t="str">
        <f>+'Plan de Acción 2021'!H7</f>
        <v>Expediente digital</v>
      </c>
      <c r="B7" s="222" t="str">
        <f>+'Plan de Acción 2021'!R7</f>
        <v>Estante digital de procesos</v>
      </c>
      <c r="C7" s="222"/>
      <c r="D7" s="222" t="str">
        <f>+'Plan de Acción 2021'!T7</f>
        <v>Porcentaje</v>
      </c>
      <c r="E7" s="222"/>
      <c r="F7" s="50"/>
      <c r="G7" s="223"/>
    </row>
    <row r="8" spans="1:7" ht="24" x14ac:dyDescent="0.2">
      <c r="A8" s="226" t="str">
        <f>+'Plan de Acción 2021'!H12</f>
        <v>Registro de las estadisticas Sistema Sierju-BI</v>
      </c>
      <c r="B8" s="222" t="str">
        <f>+'Plan de Acción 2021'!R12</f>
        <v>Registro de las estadisticas trimestralmente Sistema Sierju-BI</v>
      </c>
      <c r="C8" s="224"/>
      <c r="D8" s="222" t="str">
        <f>+'Plan de Acción 2021'!T12</f>
        <v>Porcentaje</v>
      </c>
      <c r="E8" s="222"/>
      <c r="F8" s="50"/>
      <c r="G8" s="223"/>
    </row>
    <row r="9" spans="1:7" ht="60" customHeight="1" x14ac:dyDescent="0.2">
      <c r="A9" s="118" t="str">
        <f>+'Plan de Acción 2021'!H13</f>
        <v>Generar canales de comunicación de fácil acceso para los usuarios externos</v>
      </c>
      <c r="B9" s="222" t="str">
        <f>+'Plan de Acción 2021'!R13</f>
        <v>Canales de comunicación creados</v>
      </c>
      <c r="C9" s="222"/>
      <c r="D9" s="222" t="str">
        <f>+'Plan de Acción 2021'!T13</f>
        <v>Cantidad</v>
      </c>
      <c r="E9" s="222"/>
      <c r="F9" s="50"/>
      <c r="G9" s="223"/>
    </row>
    <row r="10" spans="1:7" ht="48" x14ac:dyDescent="0.2">
      <c r="A10" s="118" t="str">
        <f>+'Plan de Acción 2021'!H15</f>
        <v>Alinear la Gestión  Documental a las directrices del Consejo Superior de la Judicatura en coordinación con el CENDOJ.</v>
      </c>
      <c r="B10" s="222" t="str">
        <f>+'Plan de Acción 2021'!R15</f>
        <v>Procedimientos  ajustados.</v>
      </c>
      <c r="C10" s="222"/>
      <c r="D10" s="222" t="str">
        <f>+'Plan de Acción 2021'!T15</f>
        <v>Porcentaje</v>
      </c>
      <c r="E10" s="222"/>
      <c r="F10" s="50"/>
      <c r="G10" s="223"/>
    </row>
    <row r="11" spans="1:7" ht="76.5" customHeight="1" x14ac:dyDescent="0.2">
      <c r="A11" s="118" t="str">
        <f>+'Plan de Acción 2021'!H18</f>
        <v>Gestión  y seguimiento del SIGCMA en los Despachos</v>
      </c>
      <c r="B11" s="222" t="str">
        <f>+'Plan de Acción 2021'!R18</f>
        <v>Plan de Acción, Mapa de Riesgos, Registro de Indicadores, Planes de Mejoramiento y Registro de Acciones de Gestión</v>
      </c>
      <c r="C11" s="222"/>
      <c r="D11" s="222" t="str">
        <f>+'Plan de Acción 2021'!T18</f>
        <v>Porcentaje</v>
      </c>
      <c r="E11" s="228"/>
      <c r="F11" s="50"/>
      <c r="G11" s="223"/>
    </row>
    <row r="12" spans="1:7" ht="24" x14ac:dyDescent="0.2">
      <c r="A12" s="118" t="str">
        <f>+'Plan de Acción 2021'!H19</f>
        <v>Seguimiento y cumplimiento del SIGCMA en los Despachos</v>
      </c>
      <c r="B12" s="222" t="str">
        <f>+'Plan de Acción 2021'!R19</f>
        <v>Actas de reunión, y registro de asistencia</v>
      </c>
      <c r="C12" s="228"/>
      <c r="D12" s="222" t="str">
        <f>+'Plan de Acción 2021'!T19</f>
        <v>Porcentaje</v>
      </c>
      <c r="E12" s="222"/>
      <c r="F12" s="50"/>
      <c r="G12" s="223"/>
    </row>
    <row r="13" spans="1:7" ht="60" x14ac:dyDescent="0.2">
      <c r="A13" s="118" t="str">
        <f>+'Plan de Acción 2021'!H23</f>
        <v>Conocer e implementar las diferentes herramientas tecnológicas dispuestas para la prestación del servicios de justicia y la gestión del expediente judicial.</v>
      </c>
      <c r="B13" s="222" t="str">
        <f>+'Plan de Acción 2021'!R23</f>
        <v>Estante digital de procesos</v>
      </c>
      <c r="C13" s="231"/>
      <c r="D13" s="222" t="str">
        <f>+'Plan de Acción 2021'!T23</f>
        <v>Porcentaje</v>
      </c>
      <c r="E13" s="3"/>
      <c r="F13" s="50"/>
      <c r="G13" s="223"/>
    </row>
    <row r="14" spans="1:7" ht="24" x14ac:dyDescent="0.2">
      <c r="A14" s="118" t="str">
        <f>+'Plan de Acción 2021'!H26</f>
        <v>Elaboración informe de revisión para la alta dirección</v>
      </c>
      <c r="B14" s="222" t="str">
        <f>+'Plan de Acción 2021'!R26</f>
        <v>Informe de revisión para la alta dirección</v>
      </c>
      <c r="C14" s="231"/>
      <c r="D14" s="222" t="str">
        <f>+'Plan de Acción 2021'!T26</f>
        <v>Unidad</v>
      </c>
      <c r="E14" s="222"/>
      <c r="F14" s="50"/>
      <c r="G14" s="230"/>
    </row>
    <row r="15" spans="1:7" ht="24" x14ac:dyDescent="0.2">
      <c r="A15" s="118" t="str">
        <f>+'Plan de Acción 2021'!H29</f>
        <v>Actualización de la documentación del SIGCMA</v>
      </c>
      <c r="B15" s="222" t="str">
        <f>+'Plan de Acción 2021'!R29</f>
        <v>Documentos enunciados actualizados y divulgados</v>
      </c>
      <c r="C15" s="231"/>
      <c r="D15" s="222" t="str">
        <f>+'Plan de Acción 2021'!T29</f>
        <v>Porcentaje</v>
      </c>
      <c r="E15" s="223"/>
      <c r="F15" s="50"/>
      <c r="G15" s="230"/>
    </row>
    <row r="16" spans="1:7" ht="24" x14ac:dyDescent="0.2">
      <c r="A16" s="118" t="str">
        <f>+'Plan de Acción 2021'!H30</f>
        <v>Plan de capacitación para el SIGCMA</v>
      </c>
      <c r="B16" s="222" t="str">
        <f>+'Plan de Acción 2021'!R30</f>
        <v>Plan y programa de capacitación SIGCMA-SPA</v>
      </c>
      <c r="C16" s="231"/>
      <c r="D16" s="222" t="str">
        <f>+'Plan de Acción 2021'!T30</f>
        <v>Porcentaje</v>
      </c>
      <c r="E16" s="3"/>
      <c r="F16" s="50"/>
      <c r="G16" s="227"/>
    </row>
    <row r="17" spans="1:7" ht="24" x14ac:dyDescent="0.2">
      <c r="A17" s="118" t="str">
        <f>+'Plan de Acción 2021'!H31</f>
        <v>Auditoría interna de calidad</v>
      </c>
      <c r="B17" s="222" t="str">
        <f>+'Plan de Acción 2021'!R31</f>
        <v>Cumplimento en el Programa de Auditoría de la especialidad</v>
      </c>
      <c r="C17" s="231"/>
      <c r="D17" s="222" t="str">
        <f>+'Plan de Acción 2021'!T31</f>
        <v>Unidad</v>
      </c>
      <c r="E17" s="34"/>
      <c r="F17" s="50"/>
      <c r="G17" s="227"/>
    </row>
    <row r="18" spans="1:7" ht="24" x14ac:dyDescent="0.2">
      <c r="A18" s="118" t="str">
        <f>+'Plan de Acción 2021'!H32</f>
        <v>Auditoría externa de calidad</v>
      </c>
      <c r="B18" s="222" t="str">
        <f>+'Plan de Acción 2021'!R32</f>
        <v>Cumplimento en el Programa de Auditoría de la especialidad</v>
      </c>
      <c r="C18" s="231"/>
      <c r="D18" s="222" t="str">
        <f>+'Plan de Acción 2021'!T32</f>
        <v>Unidad</v>
      </c>
      <c r="E18" s="232"/>
      <c r="F18" s="50"/>
      <c r="G18" s="227"/>
    </row>
    <row r="19" spans="1:7" ht="24" x14ac:dyDescent="0.2">
      <c r="A19" s="118" t="str">
        <f>+'Plan de Acción 2021'!H33</f>
        <v xml:space="preserve">Seguimiento a empleados de los juzgados </v>
      </c>
      <c r="B19" s="222" t="str">
        <f>+'Plan de Acción 2021'!R33</f>
        <v>Calificación anual empleados de carrera.</v>
      </c>
      <c r="C19" s="231"/>
      <c r="D19" s="222" t="str">
        <f>+'Plan de Acción 2021'!T33</f>
        <v>Porcentaje</v>
      </c>
      <c r="E19" s="223"/>
      <c r="F19" s="50"/>
      <c r="G19" s="227"/>
    </row>
    <row r="20" spans="1:7" ht="36" x14ac:dyDescent="0.2">
      <c r="A20" s="118" t="str">
        <f>+'Plan de Acción 2021'!H34</f>
        <v>Seguimiento a Plan Anticorrupción y Transparencia</v>
      </c>
      <c r="B20" s="222" t="str">
        <f>+'Plan de Acción 2021'!R34</f>
        <v xml:space="preserve">Mapa de Riesgos y  registros de la divulgación de la información anticorrupción </v>
      </c>
      <c r="C20" s="231"/>
      <c r="D20" s="222" t="str">
        <f>+'Plan de Acción 2021'!T34</f>
        <v>Unidad</v>
      </c>
      <c r="E20" s="35"/>
      <c r="F20" s="50"/>
      <c r="G20" s="227"/>
    </row>
    <row r="21" spans="1:7" ht="36" x14ac:dyDescent="0.2">
      <c r="A21" s="118" t="str">
        <f>+'Plan de Acción 2021'!H35</f>
        <v>Analisis a  Investigaciones disciplinarias a empleados en el centro de servicios</v>
      </c>
      <c r="B21" s="222" t="str">
        <f>+'Plan de Acción 2021'!R35</f>
        <v>Informe Comportamiento de  Disciplinarios</v>
      </c>
      <c r="C21" s="231"/>
      <c r="D21" s="222" t="str">
        <f>+'Plan de Acción 2021'!T35</f>
        <v>Porcentaje</v>
      </c>
      <c r="E21" s="223"/>
      <c r="F21" s="50"/>
      <c r="G21" s="230"/>
    </row>
  </sheetData>
  <mergeCells count="4">
    <mergeCell ref="A1:F1"/>
    <mergeCell ref="A2:F2"/>
    <mergeCell ref="A3:A4"/>
    <mergeCell ref="B3:G3"/>
  </mergeCells>
  <dataValidations count="5">
    <dataValidation allowBlank="1" showInputMessage="1" showErrorMessage="1" prompt="REGISTRAR EL ENTREGABLE " sqref="E4"/>
    <dataValidation allowBlank="1" showInputMessage="1" showErrorMessage="1" prompt="COPIAR DE LA COLUMNA &quot;Q&quot; DE LA HOJA PLAN DE ACCIÓN " sqref="D4"/>
    <dataValidation allowBlank="1" showInputMessage="1" showErrorMessage="1" prompt="REGISTRAR EL RESULTADO DEL INDICADOR " sqref="C4"/>
    <dataValidation allowBlank="1" showInputMessage="1" showErrorMessage="1" prompt="COPIAR COLUMNA &quot;O&quot; DE LA HOJA PLAN DE ACCIÓN " sqref="B4"/>
    <dataValidation allowBlank="1" showInputMessage="1" showErrorMessage="1" prompt="COPIAR COLUMNA &quot;H&quot; DE LA HOJA PLAN DE ACCIÓN " sqref="A3:A4"/>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SPA</vt:lpstr>
      <vt:lpstr>Plan de Acción 2021</vt:lpstr>
      <vt:lpstr>SEGUIMIENTO 4 TRIM,</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Andres Leonardo ALBT. Bran Tobon</cp:lastModifiedBy>
  <cp:revision/>
  <dcterms:created xsi:type="dcterms:W3CDTF">2020-02-13T14:21:15Z</dcterms:created>
  <dcterms:modified xsi:type="dcterms:W3CDTF">2022-02-09T19:48:02Z</dcterms:modified>
  <cp:category/>
  <cp:contentStatus/>
</cp:coreProperties>
</file>