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 - NICOLAS LOSADA\CONSEJO SECCIONAL - CAQUETA\SIGCMA\"/>
    </mc:Choice>
  </mc:AlternateContent>
  <bookViews>
    <workbookView xWindow="0" yWindow="0" windowWidth="28800" windowHeight="12330" firstSheet="2" activeTab="6"/>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 r:id="rId9"/>
  </externalReferences>
  <definedNames>
    <definedName name="_xlnm._FilterDatabase" localSheetId="2" hidden="1">'Plan de Acción 2021'!$L$2:$L$75</definedName>
    <definedName name="_xlnm._FilterDatabase" localSheetId="3" hidden="1">'SEGUIMIENTO 1 TRIM'!$A$1:$O$99</definedName>
    <definedName name="_xlnm._FilterDatabase" localSheetId="4" hidden="1">'SEGUIMIENTO 2 TRIM '!$A$2:$P$73</definedName>
    <definedName name="_xlnm._FilterDatabase" localSheetId="5" hidden="1">'SEGUIMIENTO 3 TRIM '!$A$2:$P$73</definedName>
    <definedName name="_xlnm._FilterDatabase" localSheetId="6" hidden="1">'SEGUIMIENTO 4 TRIM'!$A$2:$P$73</definedName>
    <definedName name="Posibilidad">[1]Hoja2!$H$3:$H$7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31" l="1"/>
  <c r="K18" i="2" l="1"/>
  <c r="K17" i="2"/>
  <c r="K16" i="2"/>
  <c r="K15" i="2"/>
  <c r="K14" i="2"/>
  <c r="K13" i="2"/>
  <c r="K11" i="2"/>
</calcChain>
</file>

<file path=xl/comments1.xml><?xml version="1.0" encoding="utf-8"?>
<comments xmlns="http://schemas.openxmlformats.org/spreadsheetml/2006/main">
  <authors>
    <author>Usuario</author>
    <author>Fernando Gomez Arenas</author>
    <author>GIOVANNI ALEJANDRO GONZALEZ GUEVARA</author>
  </authors>
  <commentList>
    <comment ref="Q3" authorId="0" shapeId="0">
      <text>
        <r>
          <rPr>
            <sz val="9"/>
            <color indexed="81"/>
            <rFont val="Tahoma"/>
            <charset val="1"/>
          </rPr>
          <t>Estado Anterior:
Resolver la totalidad de las solicitudes elevadas.</t>
        </r>
      </text>
    </comment>
    <comment ref="R3" authorId="0" shapeId="0">
      <text>
        <r>
          <rPr>
            <sz val="9"/>
            <color indexed="81"/>
            <rFont val="Tahoma"/>
            <charset val="1"/>
          </rPr>
          <t xml:space="preserve">Estado anterior: 
Numero de solicitudes / Numero de solicitudes atendidas. </t>
        </r>
      </text>
    </comment>
    <comment ref="R4" authorId="0" shapeId="0">
      <text>
        <r>
          <rPr>
            <sz val="9"/>
            <color indexed="81"/>
            <rFont val="Tahoma"/>
            <family val="2"/>
          </rPr>
          <t xml:space="preserve">Estado anterior:
número de necesidades reportadas o identificadas / número de necesidades reportadas a nivel central. 
</t>
        </r>
      </text>
    </comment>
    <comment ref="S4" authorId="0" shapeId="0">
      <text>
        <r>
          <rPr>
            <sz val="9"/>
            <color indexed="81"/>
            <rFont val="Tahoma"/>
            <family val="2"/>
          </rPr>
          <t xml:space="preserve">Estado anterior: 
Porcentual
</t>
        </r>
      </text>
    </comment>
    <comment ref="Q5" authorId="0" shapeId="0">
      <text>
        <r>
          <rPr>
            <sz val="9"/>
            <color indexed="81"/>
            <rFont val="Tahoma"/>
            <family val="2"/>
          </rPr>
          <t>Estado anterior:
Efectuar un cronograma de capacitaciones.</t>
        </r>
      </text>
    </comment>
    <comment ref="R5" authorId="0" shapeId="0">
      <text>
        <r>
          <rPr>
            <sz val="9"/>
            <color indexed="81"/>
            <rFont val="Tahoma"/>
            <family val="2"/>
          </rPr>
          <t xml:space="preserve">Estado anterior:
Numero de capacitadas programadas / Número de capacitaciones efectuadas. </t>
        </r>
      </text>
    </comment>
    <comment ref="Q6" authorId="0" shapeId="0">
      <text>
        <r>
          <rPr>
            <sz val="9"/>
            <color indexed="81"/>
            <rFont val="Tahoma"/>
            <family val="2"/>
          </rPr>
          <t xml:space="preserve">Estado anterior: 
Informe anual sobre el consumo de los recursos de impresión. </t>
        </r>
      </text>
    </comment>
    <comment ref="R6" authorId="0" shapeId="0">
      <text>
        <r>
          <rPr>
            <sz val="9"/>
            <color indexed="81"/>
            <rFont val="Tahoma"/>
            <family val="2"/>
          </rPr>
          <t xml:space="preserve">Estado anterior:
Número de toner entregados / Número de toner que esta en inventario. </t>
        </r>
      </text>
    </comment>
    <comment ref="S6" authorId="0" shapeId="0">
      <text>
        <r>
          <rPr>
            <sz val="9"/>
            <color indexed="81"/>
            <rFont val="Tahoma"/>
            <family val="2"/>
          </rPr>
          <t>Estado anterior:
Porcentual</t>
        </r>
      </text>
    </comment>
    <comment ref="R7" authorId="0" shapeId="0">
      <text>
        <r>
          <rPr>
            <sz val="9"/>
            <color indexed="81"/>
            <rFont val="Tahoma"/>
            <family val="2"/>
          </rPr>
          <t>Estado anterior:
Numero de elementos de Calidad / Numero de Repuestos Solicitados</t>
        </r>
      </text>
    </comment>
    <comment ref="S7" authorId="0" shapeId="0">
      <text>
        <r>
          <rPr>
            <sz val="9"/>
            <color indexed="81"/>
            <rFont val="Tahoma"/>
            <family val="2"/>
          </rPr>
          <t>Estado anterior:
Porcentual</t>
        </r>
      </text>
    </comment>
    <comment ref="Q8" authorId="0" shapeId="0">
      <text>
        <r>
          <rPr>
            <sz val="9"/>
            <color indexed="81"/>
            <rFont val="Tahoma"/>
            <family val="2"/>
          </rPr>
          <t xml:space="preserve">Estado anterior:
Informe de las copias realizadas. </t>
        </r>
      </text>
    </comment>
    <comment ref="R8" authorId="0" shapeId="0">
      <text>
        <r>
          <rPr>
            <sz val="9"/>
            <color indexed="81"/>
            <rFont val="Tahoma"/>
            <family val="2"/>
          </rPr>
          <t>Estado anterior:
Numero de Copias / trimestre (4)</t>
        </r>
      </text>
    </comment>
    <comment ref="Q9" authorId="0" shapeId="0">
      <text>
        <r>
          <rPr>
            <sz val="9"/>
            <color indexed="81"/>
            <rFont val="Tahoma"/>
            <family val="2"/>
          </rPr>
          <t xml:space="preserve">Estado anterior:
Informe de solicitudes atendidas </t>
        </r>
      </text>
    </comment>
    <comment ref="K10" authorId="0" shapeId="0">
      <text>
        <r>
          <rPr>
            <sz val="9"/>
            <color indexed="81"/>
            <rFont val="Tahoma"/>
            <family val="2"/>
          </rPr>
          <t xml:space="preserve">Estado anterior:
Seguimiento al consumo de los servicios publicos y buscar su disminución. 
</t>
        </r>
      </text>
    </comment>
    <comment ref="Q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R10" authorId="0" shapeId="0">
      <text>
        <r>
          <rPr>
            <sz val="9"/>
            <color indexed="81"/>
            <rFont val="Tahoma"/>
            <family val="2"/>
          </rPr>
          <t>Estado anterior:
Control del consumo mes anterior / Control del consumo mes actual</t>
        </r>
      </text>
    </comment>
    <comment ref="S10" authorId="0" shapeId="0">
      <text>
        <r>
          <rPr>
            <sz val="9"/>
            <color indexed="81"/>
            <rFont val="Tahoma"/>
            <family val="2"/>
          </rPr>
          <t xml:space="preserve">Estado anterior:
Porcentual
</t>
        </r>
      </text>
    </comment>
    <comment ref="K11" authorId="0" shapeId="0">
      <text>
        <r>
          <rPr>
            <sz val="9"/>
            <color indexed="81"/>
            <rFont val="Tahoma"/>
            <family val="2"/>
          </rPr>
          <t>Estado anterior:
Atender las solicitudes de elementos de trabajo que se efectuan por parte de los Servidores Judiciales.</t>
        </r>
      </text>
    </comment>
    <comment ref="Q11" authorId="0" shapeId="0">
      <text>
        <r>
          <rPr>
            <sz val="9"/>
            <color indexed="81"/>
            <rFont val="Tahoma"/>
            <family val="2"/>
          </rPr>
          <t xml:space="preserve">Estado anterior: 
Consolidado de solicitudes recibidas por los Juzgados enviada a nivel Seccional  </t>
        </r>
      </text>
    </comment>
    <comment ref="R11" authorId="0" shapeId="0">
      <text>
        <r>
          <rPr>
            <sz val="9"/>
            <color indexed="81"/>
            <rFont val="Tahoma"/>
            <family val="2"/>
          </rPr>
          <t xml:space="preserve">Estado anterior:
Numero de solicitudes recibidas / Numero de solicitudes atendidas. </t>
        </r>
      </text>
    </comment>
    <comment ref="O12" authorId="0" shapeId="0">
      <text>
        <r>
          <rPr>
            <sz val="9"/>
            <color indexed="81"/>
            <rFont val="Tahoma"/>
            <family val="2"/>
          </rPr>
          <t>Estado anterior: 
SEGURIDAD Y SALUD EN EL TRABAJO -
GESTIÓN TECNOLOGICA
- Gestión Humana-
GESTIÓN DOCUMENTAL</t>
        </r>
      </text>
    </comment>
    <comment ref="Q12" authorId="0" shapeId="0">
      <text>
        <r>
          <rPr>
            <sz val="9"/>
            <color indexed="81"/>
            <rFont val="Tahoma"/>
            <family val="2"/>
          </rPr>
          <t xml:space="preserve">Estado anterior:
Plan de necesidades de  infraestructura y mantenimiento  </t>
        </r>
      </text>
    </comment>
    <comment ref="R12" authorId="0" shapeId="0">
      <text>
        <r>
          <rPr>
            <sz val="9"/>
            <color indexed="81"/>
            <rFont val="Tahoma"/>
            <family val="2"/>
          </rPr>
          <t>Estado anterior:
(Numero de solicitudes requeridas / Numero de solicitudes gestionadas * 100</t>
        </r>
      </text>
    </comment>
    <comment ref="S12" authorId="0" shapeId="0">
      <text>
        <r>
          <rPr>
            <sz val="9"/>
            <color indexed="81"/>
            <rFont val="Tahoma"/>
            <family val="2"/>
          </rPr>
          <t>Estado anterior:
Porcentual</t>
        </r>
      </text>
    </comment>
    <comment ref="K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Q13" authorId="0" shapeId="0">
      <text>
        <r>
          <rPr>
            <sz val="9"/>
            <color indexed="81"/>
            <rFont val="Tahoma"/>
            <family val="2"/>
          </rPr>
          <t xml:space="preserve">Estado anterior:
Estudios previos con soportes </t>
        </r>
      </text>
    </comment>
    <comment ref="R13" authorId="0" shapeId="0">
      <text>
        <r>
          <rPr>
            <sz val="9"/>
            <color indexed="81"/>
            <rFont val="Tahoma"/>
            <family val="2"/>
          </rPr>
          <t xml:space="preserve">Estado anterior:
Numero de estudios solicitados / Numero de estudios realizados  </t>
        </r>
      </text>
    </comment>
    <comment ref="O14" authorId="0" shapeId="0">
      <text>
        <r>
          <rPr>
            <sz val="9"/>
            <color indexed="81"/>
            <rFont val="Tahoma"/>
            <family val="2"/>
          </rPr>
          <t>Estado anterior:
SEGURIDAD Y SALUD EN EL TRABAJO -
GESTIÓN TECNOLOGICA
- Gestión Humana-
GESTIÓN DOCUMENTAL</t>
        </r>
      </text>
    </comment>
    <comment ref="Q14" authorId="0" shapeId="0">
      <text>
        <r>
          <rPr>
            <sz val="9"/>
            <color indexed="81"/>
            <rFont val="Tahoma"/>
            <family val="2"/>
          </rPr>
          <t xml:space="preserve">Estado anterior:
Fichas de Seguimiento. </t>
        </r>
      </text>
    </comment>
    <comment ref="R14" authorId="0" shapeId="0">
      <text>
        <r>
          <rPr>
            <sz val="9"/>
            <color indexed="81"/>
            <rFont val="Tahoma"/>
            <family val="2"/>
          </rPr>
          <t>Estado anterior:
Numero de seguimiento efectuados / numero de contratos supervisados * 100</t>
        </r>
      </text>
    </comment>
    <comment ref="K15" authorId="0" shapeId="0">
      <text>
        <r>
          <rPr>
            <sz val="9"/>
            <color indexed="81"/>
            <rFont val="Tahoma"/>
            <family val="2"/>
          </rPr>
          <t>Estado anterior:
Atender los requerimientos que en materia de seguridad reporten los servidores judiciales del Caquetá.</t>
        </r>
      </text>
    </comment>
    <comment ref="Q15" authorId="0" shapeId="0">
      <text>
        <r>
          <rPr>
            <sz val="9"/>
            <color indexed="81"/>
            <rFont val="Tahoma"/>
            <family val="2"/>
          </rPr>
          <t>Estado anterior:
Informe de las solicitudes elevadas y su repectivo tramite.</t>
        </r>
      </text>
    </comment>
    <comment ref="R15" authorId="0" shapeId="0">
      <text>
        <r>
          <rPr>
            <sz val="9"/>
            <color indexed="81"/>
            <rFont val="Tahoma"/>
            <family val="2"/>
          </rPr>
          <t>Estado anterior:
Numero de solicitudes  recibidas / Numero de solicitudes atendidas</t>
        </r>
      </text>
    </comment>
    <comment ref="K16" authorId="0" shapeId="0">
      <text>
        <r>
          <rPr>
            <sz val="9"/>
            <color indexed="81"/>
            <rFont val="Tahoma"/>
            <family val="2"/>
          </rPr>
          <t>Estado anterior:
Gestionar las necesidades que en materia de seguridad surjan en las diferentes sedes judiciales ante Nivel Central.</t>
        </r>
      </text>
    </comment>
    <comment ref="R16" authorId="0" shapeId="0">
      <text>
        <r>
          <rPr>
            <sz val="9"/>
            <color indexed="81"/>
            <rFont val="Tahoma"/>
            <family val="2"/>
          </rPr>
          <t>Estado anterior:
número de necesidades reportadas o identificadas / número de necesidades gestionadas ante nivel central.</t>
        </r>
      </text>
    </comment>
    <comment ref="S16" authorId="0" shapeId="0">
      <text>
        <r>
          <rPr>
            <sz val="9"/>
            <color indexed="81"/>
            <rFont val="Tahoma"/>
            <family val="2"/>
          </rPr>
          <t xml:space="preserve">Estado anterior:
Porcentual
</t>
        </r>
      </text>
    </comment>
    <comment ref="Q17" authorId="0" shapeId="0">
      <text>
        <r>
          <rPr>
            <sz val="9"/>
            <color indexed="81"/>
            <rFont val="Tahoma"/>
            <family val="2"/>
          </rPr>
          <t xml:space="preserve">Estado anterior:
Determinar los bienes para dar de baja en los Despachos Judiciales del Caquetá.  </t>
        </r>
      </text>
    </comment>
    <comment ref="R17" authorId="0" shapeId="0">
      <text>
        <r>
          <rPr>
            <sz val="9"/>
            <color indexed="81"/>
            <rFont val="Tahoma"/>
            <family val="2"/>
          </rPr>
          <t xml:space="preserve">Estado anterior:
Numero de bienes indentificados  / Numero de bienes reportados. </t>
        </r>
      </text>
    </comment>
    <comment ref="K18" authorId="0" shapeId="0">
      <text>
        <r>
          <rPr>
            <sz val="9"/>
            <color indexed="81"/>
            <rFont val="Tahoma"/>
            <family val="2"/>
          </rPr>
          <t xml:space="preserve">Estado anterior:
Gestionar la implementación de energias amigables con el medio ambiente, para la reducción de costos e impactos ambientales.  </t>
        </r>
      </text>
    </comment>
    <comment ref="Q18" authorId="0" shapeId="0">
      <text>
        <r>
          <rPr>
            <sz val="9"/>
            <color indexed="81"/>
            <rFont val="Tahoma"/>
            <family val="2"/>
          </rPr>
          <t>Estado anterior:
Estudios de viabilidad</t>
        </r>
      </text>
    </comment>
    <comment ref="R18" authorId="0" shapeId="0">
      <text>
        <r>
          <rPr>
            <sz val="9"/>
            <color indexed="81"/>
            <rFont val="Tahoma"/>
            <family val="2"/>
          </rPr>
          <t xml:space="preserve">Estado anterior:
Proyectos realizados / Proyectos gestionados a nivel central. </t>
        </r>
      </text>
    </comment>
    <comment ref="S18" authorId="0" shapeId="0">
      <text>
        <r>
          <rPr>
            <sz val="9"/>
            <color indexed="81"/>
            <rFont val="Tahoma"/>
            <family val="2"/>
          </rPr>
          <t>Estado anterior:
Porcentual</t>
        </r>
      </text>
    </comment>
    <comment ref="Q19" authorId="0" shapeId="0">
      <text>
        <r>
          <rPr>
            <sz val="9"/>
            <color indexed="81"/>
            <rFont val="Tahoma"/>
            <family val="2"/>
          </rPr>
          <t xml:space="preserve">Estado anterior: Informe de Planta de Personal. </t>
        </r>
      </text>
    </comment>
    <comment ref="R19" authorId="0" shapeId="0">
      <text>
        <r>
          <rPr>
            <sz val="9"/>
            <color indexed="81"/>
            <rFont val="Tahoma"/>
            <family val="2"/>
          </rPr>
          <t>Estado anterior: (Cantidad de Novedades reportadas por los ENominadores / Número Total de Novedades incluidas y/o efectivas realizadas en el Sistemas) X 100%</t>
        </r>
      </text>
    </comment>
    <comment ref="Q20" authorId="0" shapeId="0">
      <text>
        <r>
          <rPr>
            <sz val="9"/>
            <color indexed="81"/>
            <rFont val="Tahoma"/>
            <family val="2"/>
          </rPr>
          <t>Estado anterior: 
100%</t>
        </r>
      </text>
    </comment>
    <comment ref="R20" authorId="0" shapeId="0">
      <text>
        <r>
          <rPr>
            <sz val="9"/>
            <color indexed="81"/>
            <rFont val="Tahoma"/>
            <family val="2"/>
          </rPr>
          <t>Estado anterior: 
(Cantidad de solicitud resueltas del personal Interno y Externo durante el trimestre / Número total de requerimiento realizados durante el Trimestre) X 100%</t>
        </r>
      </text>
    </comment>
    <comment ref="Q21" authorId="0" shapeId="0">
      <text>
        <r>
          <rPr>
            <sz val="9"/>
            <color indexed="81"/>
            <rFont val="Tahoma"/>
            <family val="2"/>
          </rPr>
          <t xml:space="preserve">Estado anterior:
100%
</t>
        </r>
      </text>
    </comment>
    <comment ref="R21" authorId="0" shapeId="0">
      <text>
        <r>
          <rPr>
            <sz val="9"/>
            <color indexed="81"/>
            <rFont val="Tahoma"/>
            <family val="2"/>
          </rPr>
          <t>Estado anterior: 
Novedades reportadas / Novedades agregadas en la HV X 100%</t>
        </r>
      </text>
    </comment>
    <comment ref="K22" authorId="0" shapeId="0">
      <text>
        <r>
          <rPr>
            <sz val="9"/>
            <color indexed="81"/>
            <rFont val="Tahoma"/>
            <family val="2"/>
          </rPr>
          <t>Estado anterior:
Solicitar a nivel central la creación de cargos permantes para el Area de Talento Humano de la Oficina de Coordinacón Administrativa .</t>
        </r>
      </text>
    </comment>
    <comment ref="Q22" authorId="0" shapeId="0">
      <text>
        <r>
          <rPr>
            <sz val="9"/>
            <color indexed="81"/>
            <rFont val="Tahoma"/>
            <family val="2"/>
          </rPr>
          <t xml:space="preserve">Estado anterior:
Elaborar Proyecto Para La Creacion De Cargos Permanentes En Recursos Humanos </t>
        </r>
      </text>
    </comment>
    <comment ref="R22" authorId="0" shapeId="0">
      <text>
        <r>
          <rPr>
            <sz val="9"/>
            <color indexed="81"/>
            <rFont val="Tahoma"/>
            <family val="2"/>
          </rPr>
          <t>Estado anterior:
(Proyectos Solicitados/ Proyectos Abrobados)*100%</t>
        </r>
      </text>
    </comment>
    <comment ref="S22" authorId="0" shapeId="0">
      <text>
        <r>
          <rPr>
            <sz val="9"/>
            <color indexed="81"/>
            <rFont val="Tahoma"/>
            <family val="2"/>
          </rPr>
          <t xml:space="preserve">Estado anterior: 
Porcentual
</t>
        </r>
      </text>
    </comment>
    <comment ref="K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Q23" authorId="0" shapeId="0">
      <text>
        <r>
          <rPr>
            <sz val="9"/>
            <color indexed="81"/>
            <rFont val="Tahoma"/>
            <family val="2"/>
          </rPr>
          <t>Estado anterior:
100%</t>
        </r>
      </text>
    </comment>
    <comment ref="R23" authorId="0" shapeId="0">
      <text>
        <r>
          <rPr>
            <sz val="9"/>
            <color indexed="81"/>
            <rFont val="Tahoma"/>
            <family val="2"/>
          </rPr>
          <t xml:space="preserve">Estado anterior:
Número de meses / Número de nominas realizadas. 
</t>
        </r>
      </text>
    </comment>
    <comment ref="S23" authorId="0" shapeId="0">
      <text>
        <r>
          <rPr>
            <sz val="9"/>
            <color indexed="81"/>
            <rFont val="Tahoma"/>
            <family val="2"/>
          </rPr>
          <t xml:space="preserve">Estado anterior:
Porcentual
</t>
        </r>
      </text>
    </comment>
    <comment ref="Q35" authorId="0" shapeId="0">
      <text>
        <r>
          <rPr>
            <sz val="9"/>
            <color indexed="81"/>
            <rFont val="Tahoma"/>
            <family val="2"/>
          </rPr>
          <t>Estado anterior:
100%</t>
        </r>
      </text>
    </comment>
    <comment ref="R38" authorId="1" shapeId="0">
      <text>
        <r>
          <rPr>
            <b/>
            <sz val="9"/>
            <color indexed="81"/>
            <rFont val="Tahoma"/>
            <charset val="1"/>
          </rPr>
          <t xml:space="preserve">Fernando Gomez Arenas:
Antes decia: 
</t>
        </r>
        <r>
          <rPr>
            <sz val="9"/>
            <color indexed="81"/>
            <rFont val="Tahoma"/>
            <family val="2"/>
          </rPr>
          <t>Numero de propuestas evaluadas/Nùmero de Propuestas presentadas al superior</t>
        </r>
        <r>
          <rPr>
            <sz val="9"/>
            <color indexed="81"/>
            <rFont val="Tahoma"/>
            <charset val="1"/>
          </rPr>
          <t xml:space="preserve">
</t>
        </r>
      </text>
    </comment>
    <comment ref="S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V38"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39" authorId="1" shapeId="0">
      <text>
        <r>
          <rPr>
            <b/>
            <sz val="9"/>
            <color indexed="81"/>
            <rFont val="Tahoma"/>
            <family val="2"/>
          </rPr>
          <t xml:space="preserve">Fernando Gomez Arenas:
Antes decia:
</t>
        </r>
        <r>
          <rPr>
            <sz val="9"/>
            <color indexed="81"/>
            <rFont val="Tahoma"/>
            <family val="2"/>
          </rPr>
          <t xml:space="preserve">Numero de propuestas evaluadas/Nùmero de Propuestas presentadas al superior
</t>
        </r>
      </text>
    </comment>
    <comment ref="S39" authorId="1" shapeId="0">
      <text>
        <r>
          <rPr>
            <b/>
            <sz val="9"/>
            <color indexed="81"/>
            <rFont val="Tahoma"/>
            <family val="2"/>
          </rPr>
          <t xml:space="preserve">Fernando Gomez Arenas:
Antes decia:
</t>
        </r>
        <r>
          <rPr>
            <sz val="9"/>
            <color indexed="81"/>
            <rFont val="Tahoma"/>
            <family val="2"/>
          </rPr>
          <t xml:space="preserve">Porcentual
</t>
        </r>
      </text>
    </comment>
    <comment ref="V39"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1" authorId="1" shapeId="0">
      <text>
        <r>
          <rPr>
            <b/>
            <sz val="9"/>
            <color indexed="81"/>
            <rFont val="Tahoma"/>
            <family val="2"/>
          </rPr>
          <t xml:space="preserve">Fernando Gomez Arenas:
Antes decia:
</t>
        </r>
        <r>
          <rPr>
            <sz val="9"/>
            <color indexed="81"/>
            <rFont val="Tahoma"/>
            <family val="2"/>
          </rPr>
          <t xml:space="preserve">Numero de solicitudes analizadas /Numero de porpuestas aprobadas
</t>
        </r>
      </text>
    </comment>
    <comment ref="S41" authorId="1" shapeId="0">
      <text>
        <r>
          <rPr>
            <b/>
            <sz val="9"/>
            <color indexed="81"/>
            <rFont val="Tahoma"/>
            <family val="2"/>
          </rPr>
          <t xml:space="preserve">Fernando Gomez Arenas:
Antes decia:
</t>
        </r>
        <r>
          <rPr>
            <sz val="9"/>
            <color indexed="81"/>
            <rFont val="Tahoma"/>
            <family val="2"/>
          </rPr>
          <t xml:space="preserve">Porcentual 
</t>
        </r>
      </text>
    </comment>
    <comment ref="V41"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Q42" authorId="1" shapeId="0">
      <text>
        <r>
          <rPr>
            <b/>
            <sz val="9"/>
            <color indexed="81"/>
            <rFont val="Tahoma"/>
            <family val="2"/>
          </rPr>
          <t xml:space="preserve">Fernando Gomez Arenas:
Antes decia: 
</t>
        </r>
        <r>
          <rPr>
            <sz val="9"/>
            <color indexed="81"/>
            <rFont val="Tahoma"/>
            <family val="2"/>
          </rPr>
          <t xml:space="preserve">100%
</t>
        </r>
      </text>
    </comment>
    <comment ref="R42" authorId="1" shapeId="0">
      <text>
        <r>
          <rPr>
            <b/>
            <sz val="9"/>
            <color indexed="81"/>
            <rFont val="Tahoma"/>
            <family val="2"/>
          </rPr>
          <t xml:space="preserve">Fernando Gomez Arenas:
Antes decia:
</t>
        </r>
        <r>
          <rPr>
            <sz val="9"/>
            <color indexed="81"/>
            <rFont val="Tahoma"/>
            <family val="2"/>
          </rPr>
          <t xml:space="preserve">Realizar publicaciones a traves de los medios de comunicaciones
</t>
        </r>
      </text>
    </comment>
    <comment ref="S42" authorId="1" shapeId="0">
      <text>
        <r>
          <rPr>
            <b/>
            <sz val="9"/>
            <color indexed="81"/>
            <rFont val="Tahoma"/>
            <family val="2"/>
          </rPr>
          <t xml:space="preserve">Fernando Gomez Arenas:
Antes decia:
</t>
        </r>
        <r>
          <rPr>
            <sz val="9"/>
            <color indexed="81"/>
            <rFont val="Tahoma"/>
            <family val="2"/>
          </rPr>
          <t xml:space="preserve">Porcentual
</t>
        </r>
      </text>
    </comment>
    <comment ref="V42" authorId="1" shapeId="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4" authorId="1" shapeId="0">
      <text>
        <r>
          <rPr>
            <b/>
            <sz val="9"/>
            <color indexed="81"/>
            <rFont val="Tahoma"/>
            <family val="2"/>
          </rPr>
          <t xml:space="preserve">Fernando Gomez Arenas:
Antes decia
</t>
        </r>
        <r>
          <rPr>
            <sz val="9"/>
            <color indexed="81"/>
            <rFont val="Tahoma"/>
            <family val="2"/>
          </rPr>
          <t>Realizar el 100% de las vigilancias judiciales</t>
        </r>
        <r>
          <rPr>
            <b/>
            <sz val="9"/>
            <color indexed="81"/>
            <rFont val="Tahoma"/>
            <family val="2"/>
          </rPr>
          <t xml:space="preserve">
</t>
        </r>
        <r>
          <rPr>
            <sz val="9"/>
            <color indexed="81"/>
            <rFont val="Tahoma"/>
            <family val="2"/>
          </rPr>
          <t xml:space="preserve">
</t>
        </r>
      </text>
    </comment>
    <comment ref="Q45" authorId="1" shapeId="0">
      <text>
        <r>
          <rPr>
            <b/>
            <sz val="9"/>
            <color indexed="81"/>
            <rFont val="Tahoma"/>
            <family val="2"/>
          </rPr>
          <t xml:space="preserve">Fernando Gomez Arenas:
Antes decia:
</t>
        </r>
        <r>
          <rPr>
            <sz val="9"/>
            <color indexed="81"/>
            <rFont val="Tahoma"/>
            <family val="2"/>
          </rPr>
          <t xml:space="preserve">100%
</t>
        </r>
      </text>
    </comment>
    <comment ref="R45" authorId="1" shapeId="0">
      <text>
        <r>
          <rPr>
            <b/>
            <sz val="9"/>
            <color indexed="81"/>
            <rFont val="Tahoma"/>
            <family val="2"/>
          </rPr>
          <t xml:space="preserve">Fernando Gomez Arenas:
Antes decia:
</t>
        </r>
        <r>
          <rPr>
            <sz val="9"/>
            <color indexed="81"/>
            <rFont val="Tahoma"/>
            <family val="2"/>
          </rPr>
          <t xml:space="preserve">Aplicar la encuesta al 100% de la muestra establecida
</t>
        </r>
      </text>
    </comment>
    <comment ref="S45" authorId="1" shapeId="0">
      <text>
        <r>
          <rPr>
            <b/>
            <sz val="9"/>
            <color indexed="81"/>
            <rFont val="Tahoma"/>
            <family val="2"/>
          </rPr>
          <t xml:space="preserve">Fernando Gomez Arenas:
Antes decia:
</t>
        </r>
        <r>
          <rPr>
            <sz val="9"/>
            <color indexed="81"/>
            <rFont val="Tahoma"/>
            <family val="2"/>
          </rPr>
          <t xml:space="preserve">Porcentual
</t>
        </r>
      </text>
    </comment>
    <comment ref="V45" authorId="1" shapeId="0">
      <text>
        <r>
          <rPr>
            <b/>
            <sz val="9"/>
            <color indexed="81"/>
            <rFont val="Tahoma"/>
            <family val="2"/>
          </rPr>
          <t xml:space="preserve">Fernando Gomez Arenas: 
Antes decia:
</t>
        </r>
        <r>
          <rPr>
            <sz val="9"/>
            <color indexed="81"/>
            <rFont val="Tahoma"/>
            <family val="2"/>
          </rPr>
          <t xml:space="preserve">100%
</t>
        </r>
      </text>
    </comment>
    <comment ref="L49" authorId="2" shapeId="0">
      <text>
        <r>
          <rPr>
            <b/>
            <sz val="9"/>
            <color indexed="81"/>
            <rFont val="Tahoma"/>
            <charset val="1"/>
          </rPr>
          <t>Antes decia:</t>
        </r>
        <r>
          <rPr>
            <sz val="9"/>
            <color indexed="81"/>
            <rFont val="Tahoma"/>
            <charset val="1"/>
          </rPr>
          <t xml:space="preserve">
Planeación Estrategica</t>
        </r>
      </text>
    </comment>
    <comment ref="O49" authorId="2" shapeId="0">
      <text>
        <r>
          <rPr>
            <b/>
            <sz val="9"/>
            <color indexed="81"/>
            <rFont val="Tahoma"/>
            <charset val="1"/>
          </rPr>
          <t>Antes decia:</t>
        </r>
        <r>
          <rPr>
            <sz val="9"/>
            <color indexed="81"/>
            <rFont val="Tahoma"/>
            <charset val="1"/>
          </rPr>
          <t xml:space="preserve">
Planeación Estrategica</t>
        </r>
      </text>
    </comment>
    <comment ref="P49" authorId="2" shapeId="0">
      <text>
        <r>
          <rPr>
            <b/>
            <sz val="9"/>
            <color indexed="81"/>
            <rFont val="Tahoma"/>
            <family val="2"/>
          </rPr>
          <t>Decia antes:</t>
        </r>
        <r>
          <rPr>
            <sz val="9"/>
            <color indexed="81"/>
            <rFont val="Tahoma"/>
            <family val="2"/>
          </rPr>
          <t xml:space="preserve">
Lider Planeación Estrategica</t>
        </r>
      </text>
    </comment>
    <comment ref="Q49" authorId="2" shapeId="0">
      <text>
        <r>
          <rPr>
            <b/>
            <sz val="9"/>
            <color indexed="81"/>
            <rFont val="Tahoma"/>
            <family val="2"/>
          </rPr>
          <t xml:space="preserve">Decia antes: </t>
        </r>
        <r>
          <rPr>
            <sz val="9"/>
            <color indexed="81"/>
            <rFont val="Tahoma"/>
            <family val="2"/>
          </rPr>
          <t xml:space="preserve">100%
</t>
        </r>
      </text>
    </comment>
    <comment ref="R49" authorId="2" shapeId="0">
      <text>
        <r>
          <rPr>
            <b/>
            <sz val="9"/>
            <color indexed="81"/>
            <rFont val="Tahoma"/>
            <family val="2"/>
          </rPr>
          <t>Antes decia:</t>
        </r>
        <r>
          <rPr>
            <sz val="9"/>
            <color indexed="81"/>
            <rFont val="Tahoma"/>
            <family val="2"/>
          </rPr>
          <t xml:space="preserve">
Realizar reunion con la especialidad Civil Familia</t>
        </r>
      </text>
    </comment>
    <comment ref="K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R54" authorId="2" shapeId="0">
      <text>
        <r>
          <rPr>
            <b/>
            <sz val="9"/>
            <color indexed="81"/>
            <rFont val="Tahoma"/>
            <family val="2"/>
          </rPr>
          <t>Antes decia:</t>
        </r>
        <r>
          <rPr>
            <sz val="9"/>
            <color indexed="81"/>
            <rFont val="Tahoma"/>
            <family val="2"/>
          </rPr>
          <t xml:space="preserve">
Aplicar la encuesta </t>
        </r>
      </text>
    </comment>
    <comment ref="K57" authorId="0" shapeId="0">
      <text>
        <r>
          <rPr>
            <b/>
            <sz val="9"/>
            <color indexed="81"/>
            <rFont val="Tahoma"/>
            <family val="2"/>
          </rPr>
          <t>Antes:</t>
        </r>
        <r>
          <rPr>
            <sz val="9"/>
            <color indexed="81"/>
            <rFont val="Tahoma"/>
            <family val="2"/>
          </rPr>
          <t xml:space="preserve">
Ejecutar el 100% de las actividades programadas por trimestre</t>
        </r>
      </text>
    </comment>
    <comment ref="R57" authorId="0" shapeId="0">
      <text>
        <r>
          <rPr>
            <b/>
            <sz val="9"/>
            <color indexed="81"/>
            <rFont val="Tahoma"/>
            <family val="2"/>
          </rPr>
          <t>Antes:</t>
        </r>
        <r>
          <rPr>
            <sz val="9"/>
            <color indexed="81"/>
            <rFont val="Tahoma"/>
            <family val="2"/>
          </rPr>
          <t xml:space="preserve">
Nùmero de actividades realizadas/Número de actividades programadas</t>
        </r>
      </text>
    </comment>
    <comment ref="K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Q59" authorId="2" shapeId="0">
      <text>
        <r>
          <rPr>
            <b/>
            <sz val="9"/>
            <color indexed="81"/>
            <rFont val="Tahoma"/>
            <family val="2"/>
          </rPr>
          <t>Antes decia:</t>
        </r>
        <r>
          <rPr>
            <sz val="9"/>
            <color indexed="81"/>
            <rFont val="Tahoma"/>
            <family val="2"/>
          </rPr>
          <t xml:space="preserve"> 100%
</t>
        </r>
      </text>
    </comment>
    <comment ref="K63" authorId="2" shapeId="0">
      <text>
        <r>
          <rPr>
            <b/>
            <sz val="9"/>
            <color indexed="81"/>
            <rFont val="Tahoma"/>
            <family val="2"/>
          </rPr>
          <t>Antes decia:</t>
        </r>
        <r>
          <rPr>
            <sz val="9"/>
            <color indexed="81"/>
            <rFont val="Tahoma"/>
            <family val="2"/>
          </rPr>
          <t xml:space="preserve">
Actualización de los mapas de riesgo por proceso </t>
        </r>
      </text>
    </comment>
    <comment ref="R66" authorId="2" shapeId="0">
      <text>
        <r>
          <rPr>
            <b/>
            <sz val="9"/>
            <color indexed="81"/>
            <rFont val="Tahoma"/>
            <family val="2"/>
          </rPr>
          <t>Antes decia:</t>
        </r>
        <r>
          <rPr>
            <sz val="9"/>
            <color indexed="81"/>
            <rFont val="Tahoma"/>
            <family val="2"/>
          </rPr>
          <t xml:space="preserve">
Solicitar a la Coordinación Nacional de Calidad  capacitaciones </t>
        </r>
      </text>
    </comment>
    <comment ref="K67" authorId="2" shapeId="0">
      <text>
        <r>
          <rPr>
            <b/>
            <sz val="9"/>
            <color indexed="81"/>
            <rFont val="Tahoma"/>
            <family val="2"/>
          </rPr>
          <t>Antes decia:</t>
        </r>
        <r>
          <rPr>
            <sz val="9"/>
            <color indexed="81"/>
            <rFont val="Tahoma"/>
            <family val="2"/>
          </rPr>
          <t xml:space="preserve">
Programación de las reuniones del comité de calidad</t>
        </r>
      </text>
    </comment>
    <comment ref="Q67" authorId="2" shapeId="0">
      <text>
        <r>
          <rPr>
            <b/>
            <sz val="9"/>
            <color indexed="81"/>
            <rFont val="Tahoma"/>
            <family val="2"/>
          </rPr>
          <t>Antes decia:</t>
        </r>
        <r>
          <rPr>
            <sz val="9"/>
            <color indexed="81"/>
            <rFont val="Tahoma"/>
            <family val="2"/>
          </rPr>
          <t xml:space="preserve">
100%</t>
        </r>
      </text>
    </comment>
    <comment ref="R67" authorId="2" shapeId="0">
      <text>
        <r>
          <rPr>
            <b/>
            <sz val="9"/>
            <color indexed="81"/>
            <rFont val="Tahoma"/>
            <family val="2"/>
          </rPr>
          <t>Antes decia:</t>
        </r>
        <r>
          <rPr>
            <sz val="9"/>
            <color indexed="81"/>
            <rFont val="Tahoma"/>
            <family val="2"/>
          </rPr>
          <t xml:space="preserve">
Realizar reunión </t>
        </r>
      </text>
    </comment>
    <comment ref="S67" authorId="2" shapeId="0">
      <text>
        <r>
          <rPr>
            <b/>
            <sz val="9"/>
            <color indexed="81"/>
            <rFont val="Tahoma"/>
            <family val="2"/>
          </rPr>
          <t>Antes decia:</t>
        </r>
        <r>
          <rPr>
            <sz val="9"/>
            <color indexed="81"/>
            <rFont val="Tahoma"/>
            <family val="2"/>
          </rPr>
          <t xml:space="preserve">
Porcentual</t>
        </r>
      </text>
    </comment>
    <comment ref="V67" authorId="2" shapeId="0">
      <text>
        <r>
          <rPr>
            <b/>
            <sz val="9"/>
            <color indexed="81"/>
            <rFont val="Tahoma"/>
            <family val="2"/>
          </rPr>
          <t>Antes decia:</t>
        </r>
        <r>
          <rPr>
            <sz val="9"/>
            <color indexed="81"/>
            <rFont val="Tahoma"/>
            <family val="2"/>
          </rPr>
          <t xml:space="preserve">
100%</t>
        </r>
      </text>
    </comment>
    <comment ref="Q68" authorId="0" shapeId="0">
      <text>
        <r>
          <rPr>
            <sz val="9"/>
            <color indexed="81"/>
            <rFont val="Tahoma"/>
            <family val="2"/>
          </rPr>
          <t xml:space="preserve">Estado anterior:
Informe de las solicitudes de conciliacion efectuadas. </t>
        </r>
      </text>
    </comment>
    <comment ref="R68" authorId="0" shapeId="0">
      <text>
        <r>
          <rPr>
            <sz val="9"/>
            <color indexed="81"/>
            <rFont val="Tahoma"/>
            <family val="2"/>
          </rPr>
          <t xml:space="preserve">Estado anterior:
Numero de solicitudes / Numero de Audiencias de Conciliación realizadas. </t>
        </r>
      </text>
    </comment>
    <comment ref="Q69" authorId="0" shapeId="0">
      <text>
        <r>
          <rPr>
            <sz val="9"/>
            <color indexed="81"/>
            <rFont val="Tahoma"/>
            <family val="2"/>
          </rPr>
          <t>Estado anterior:
Informe de requerimientos efectuados para obtener el pago de las obligaciones impuestas.</t>
        </r>
      </text>
    </comment>
    <comment ref="R69" authorId="0" shapeId="0">
      <text>
        <r>
          <rPr>
            <sz val="9"/>
            <color indexed="81"/>
            <rFont val="Tahoma"/>
            <family val="2"/>
          </rPr>
          <t>Estado anterior:
Numero de Requerimientos / Numero de Proceso de Cobro Coactivo</t>
        </r>
      </text>
    </comment>
    <comment ref="Q70" authorId="0" shapeId="0">
      <text>
        <r>
          <rPr>
            <sz val="9"/>
            <color indexed="81"/>
            <rFont val="Tahoma"/>
            <family val="2"/>
          </rPr>
          <t>Estado anterior:
100%</t>
        </r>
      </text>
    </comment>
    <comment ref="R70" authorId="0" shapeId="0">
      <text>
        <r>
          <rPr>
            <sz val="9"/>
            <color indexed="81"/>
            <rFont val="Tahoma"/>
            <family val="2"/>
          </rPr>
          <t>Estado anterior:
Demandas notificadas / Demandas contestadas</t>
        </r>
      </text>
    </comment>
    <comment ref="K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K72" authorId="0" shapeId="0">
      <text>
        <r>
          <rPr>
            <sz val="9"/>
            <color indexed="81"/>
            <rFont val="Tahoma"/>
            <family val="2"/>
          </rPr>
          <t xml:space="preserve">Estado anterior:
Actualización constante de las politicas y directrices para ejercer la Defensa Judicial. </t>
        </r>
      </text>
    </comment>
    <comment ref="Q72" authorId="0" shapeId="0">
      <text>
        <r>
          <rPr>
            <sz val="9"/>
            <color indexed="81"/>
            <rFont val="Tahoma"/>
            <family val="2"/>
          </rPr>
          <t xml:space="preserve">Estado anterior:
Estar actualizado al 100% de las novedades efectuadas por nivel central referentes a la Defensa Judicial de la Institución. </t>
        </r>
      </text>
    </comment>
    <comment ref="R72" authorId="0" shapeId="0">
      <text>
        <r>
          <rPr>
            <sz val="9"/>
            <color indexed="81"/>
            <rFont val="Tahoma"/>
            <family val="2"/>
          </rPr>
          <t>Estado anterior: 
Numero de novedades acogidas por nivel seccional / Numero de novedades efectuadas por nivel central</t>
        </r>
      </text>
    </comment>
    <comment ref="Q73" authorId="0" shapeId="0">
      <text>
        <r>
          <rPr>
            <sz val="9"/>
            <color indexed="81"/>
            <rFont val="Tahoma"/>
            <family val="2"/>
          </rPr>
          <t xml:space="preserve">Estado anterior:
Efectuar la totalidad de los conceptos requeridos por parte del Director Administrativo. </t>
        </r>
      </text>
    </comment>
    <comment ref="R73" authorId="0" shapeId="0">
      <text>
        <r>
          <rPr>
            <sz val="9"/>
            <color indexed="81"/>
            <rFont val="Tahoma"/>
            <family val="2"/>
          </rPr>
          <t>Estado anterior:
Conceptos solicitados / Conceptos efectuados</t>
        </r>
      </text>
    </comment>
  </commentList>
</comments>
</file>

<file path=xl/comments2.xml><?xml version="1.0" encoding="utf-8"?>
<comments xmlns="http://schemas.openxmlformats.org/spreadsheetml/2006/main">
  <authors>
    <author>Usuario</author>
    <author>Fernando Gomez Arenas</author>
    <author>GIOVANNI ALEJANDRO GONZALEZ GUEVARA</author>
  </authors>
  <commentList>
    <comment ref="K3" authorId="0" shapeId="0">
      <text>
        <r>
          <rPr>
            <sz val="9"/>
            <color indexed="81"/>
            <rFont val="Tahoma"/>
            <charset val="1"/>
          </rPr>
          <t>Estado Anterior:
Resolver la totalidad de las solicitudes elevadas.</t>
        </r>
      </text>
    </comment>
    <comment ref="M4" authorId="0" shapeId="0">
      <text>
        <r>
          <rPr>
            <sz val="9"/>
            <color indexed="81"/>
            <rFont val="Tahoma"/>
            <family val="2"/>
          </rPr>
          <t xml:space="preserve">Estado anterior: 
Porcentual
</t>
        </r>
      </text>
    </comment>
    <comment ref="K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M6" authorId="0" shapeId="0">
      <text>
        <r>
          <rPr>
            <sz val="9"/>
            <color indexed="81"/>
            <rFont val="Tahoma"/>
            <family val="2"/>
          </rPr>
          <t>Estado anterior:
Porcentual</t>
        </r>
      </text>
    </comment>
    <comment ref="M7" authorId="0" shapeId="0">
      <text>
        <r>
          <rPr>
            <sz val="9"/>
            <color indexed="81"/>
            <rFont val="Tahoma"/>
            <family val="2"/>
          </rPr>
          <t>Estado anterior:
Porcentual</t>
        </r>
      </text>
    </comment>
    <comment ref="K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I10" authorId="0" shapeId="0">
      <text>
        <r>
          <rPr>
            <sz val="9"/>
            <color indexed="81"/>
            <rFont val="Tahoma"/>
            <family val="2"/>
          </rPr>
          <t xml:space="preserve">Estado anterior:
Seguimiento al consumo de los servicios publicos y buscar su disminución. 
</t>
        </r>
      </text>
    </comment>
    <comment ref="K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text>
        <r>
          <rPr>
            <sz val="9"/>
            <color indexed="81"/>
            <rFont val="Tahoma"/>
            <family val="2"/>
          </rPr>
          <t xml:space="preserve">Estado anterior:
Porcentual
</t>
        </r>
      </text>
    </comment>
    <comment ref="I11" authorId="0" shapeId="0">
      <text>
        <r>
          <rPr>
            <sz val="9"/>
            <color indexed="81"/>
            <rFont val="Tahoma"/>
            <family val="2"/>
          </rPr>
          <t>Estado anterior:
Atender las solicitudes de elementos de trabajo que se efectuan por parte de los Servidores Judiciales.</t>
        </r>
      </text>
    </comment>
    <comment ref="K11" authorId="0" shapeId="0">
      <text>
        <r>
          <rPr>
            <sz val="9"/>
            <color indexed="81"/>
            <rFont val="Tahoma"/>
            <family val="2"/>
          </rPr>
          <t xml:space="preserve">Estado anterior: 
Consolidado de solicitudes recibidas por los Juzgados enviada a nivel Seccional  </t>
        </r>
      </text>
    </comment>
    <comment ref="K12" authorId="0" shapeId="0">
      <text>
        <r>
          <rPr>
            <sz val="9"/>
            <color indexed="81"/>
            <rFont val="Tahoma"/>
            <family val="2"/>
          </rPr>
          <t xml:space="preserve">Estado anterior:
Plan de necesidades de  infraestructura y mantenimiento  </t>
        </r>
      </text>
    </comment>
    <comment ref="M12" authorId="0" shapeId="0">
      <text>
        <r>
          <rPr>
            <sz val="9"/>
            <color indexed="81"/>
            <rFont val="Tahoma"/>
            <family val="2"/>
          </rPr>
          <t>Estado anterior:
Porcentual</t>
        </r>
      </text>
    </comment>
    <comment ref="I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text>
        <r>
          <rPr>
            <sz val="9"/>
            <color indexed="81"/>
            <rFont val="Tahoma"/>
            <family val="2"/>
          </rPr>
          <t xml:space="preserve">Estado anterior:
Estudios previos con soportes </t>
        </r>
      </text>
    </comment>
    <comment ref="K14" authorId="0" shapeId="0">
      <text>
        <r>
          <rPr>
            <sz val="9"/>
            <color indexed="81"/>
            <rFont val="Tahoma"/>
            <family val="2"/>
          </rPr>
          <t xml:space="preserve">Estado anterior:
Fichas de Seguimiento. </t>
        </r>
      </text>
    </comment>
    <comment ref="I15" authorId="0" shapeId="0">
      <text>
        <r>
          <rPr>
            <sz val="9"/>
            <color indexed="81"/>
            <rFont val="Tahoma"/>
            <family val="2"/>
          </rPr>
          <t>Estado anterior:
Atender los requerimientos que en materia de seguridad reporten los servidores judiciales del Caquetá.</t>
        </r>
      </text>
    </comment>
    <comment ref="K15" authorId="0" shapeId="0">
      <text>
        <r>
          <rPr>
            <sz val="9"/>
            <color indexed="81"/>
            <rFont val="Tahoma"/>
            <family val="2"/>
          </rPr>
          <t>Estado anterior:
Informe de las solicitudes elevadas y su repectivo tramite.</t>
        </r>
      </text>
    </comment>
    <comment ref="I16" authorId="0" shapeId="0">
      <text>
        <r>
          <rPr>
            <sz val="9"/>
            <color indexed="81"/>
            <rFont val="Tahoma"/>
            <family val="2"/>
          </rPr>
          <t>Estado anterior:
Gestionar las necesidades que en materia de seguridad surjan en las diferentes sedes judiciales ante Nivel Central.</t>
        </r>
      </text>
    </comment>
    <comment ref="M16" authorId="0" shapeId="0">
      <text>
        <r>
          <rPr>
            <sz val="9"/>
            <color indexed="81"/>
            <rFont val="Tahoma"/>
            <family val="2"/>
          </rPr>
          <t xml:space="preserve">Estado anterior:
Porcentual
</t>
        </r>
      </text>
    </comment>
    <comment ref="K17" authorId="0" shapeId="0">
      <text>
        <r>
          <rPr>
            <sz val="9"/>
            <color indexed="81"/>
            <rFont val="Tahoma"/>
            <family val="2"/>
          </rPr>
          <t xml:space="preserve">Estado anterior:
Determinar los bienes para dar de baja en los Despachos Judiciales del Caquetá.  </t>
        </r>
      </text>
    </comment>
    <comment ref="I18" authorId="0" shapeId="0">
      <text>
        <r>
          <rPr>
            <sz val="9"/>
            <color indexed="81"/>
            <rFont val="Tahoma"/>
            <family val="2"/>
          </rPr>
          <t xml:space="preserve">Estado anterior:
Gestionar la implementación de energias amigables con el medio ambiente, para la reducción de costos e impactos ambientales.  </t>
        </r>
      </text>
    </comment>
    <comment ref="K18" authorId="0" shapeId="0">
      <text>
        <r>
          <rPr>
            <sz val="9"/>
            <color indexed="81"/>
            <rFont val="Tahoma"/>
            <family val="2"/>
          </rPr>
          <t>Estado anterior:
Estudios de viabilidad</t>
        </r>
      </text>
    </comment>
    <comment ref="M18" authorId="0" shapeId="0">
      <text>
        <r>
          <rPr>
            <sz val="9"/>
            <color indexed="81"/>
            <rFont val="Tahoma"/>
            <family val="2"/>
          </rPr>
          <t>Estado anterior:
Porcentual</t>
        </r>
      </text>
    </comment>
    <comment ref="K19" authorId="0" shapeId="0">
      <text>
        <r>
          <rPr>
            <sz val="9"/>
            <color indexed="81"/>
            <rFont val="Tahoma"/>
            <family val="2"/>
          </rPr>
          <t xml:space="preserve">Estado anterior: Informe de Planta de Personal. </t>
        </r>
      </text>
    </comment>
    <comment ref="K20" authorId="0" shapeId="0">
      <text>
        <r>
          <rPr>
            <sz val="9"/>
            <color indexed="81"/>
            <rFont val="Tahoma"/>
            <family val="2"/>
          </rPr>
          <t>Estado anterior: 
100%</t>
        </r>
      </text>
    </comment>
    <comment ref="K21" authorId="0" shapeId="0">
      <text>
        <r>
          <rPr>
            <sz val="9"/>
            <color indexed="81"/>
            <rFont val="Tahoma"/>
            <family val="2"/>
          </rPr>
          <t xml:space="preserve">Estado anterior:
100%
</t>
        </r>
      </text>
    </comment>
    <comment ref="I22" authorId="0" shapeId="0">
      <text>
        <r>
          <rPr>
            <sz val="9"/>
            <color indexed="81"/>
            <rFont val="Tahoma"/>
            <family val="2"/>
          </rPr>
          <t>Estado anterior:
Solicitar a nivel central la creación de cargos permantes para el Area de Talento Humano de la Oficina de Coordinacón Administrativa .</t>
        </r>
      </text>
    </comment>
    <comment ref="K22" authorId="0" shapeId="0">
      <text>
        <r>
          <rPr>
            <sz val="9"/>
            <color indexed="81"/>
            <rFont val="Tahoma"/>
            <family val="2"/>
          </rPr>
          <t xml:space="preserve">Estado anterior:
Elaborar Proyecto Para La Creacion De Cargos Permanentes En Recursos Humanos </t>
        </r>
      </text>
    </comment>
    <comment ref="M22" authorId="0" shapeId="0">
      <text>
        <r>
          <rPr>
            <sz val="9"/>
            <color indexed="81"/>
            <rFont val="Tahoma"/>
            <family val="2"/>
          </rPr>
          <t xml:space="preserve">Estado anterior: 
Porcentual
</t>
        </r>
      </text>
    </comment>
    <comment ref="I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text>
        <r>
          <rPr>
            <sz val="9"/>
            <color indexed="81"/>
            <rFont val="Tahoma"/>
            <family val="2"/>
          </rPr>
          <t>Estado anterior:
100%</t>
        </r>
      </text>
    </comment>
    <comment ref="M23" authorId="0" shapeId="0">
      <text>
        <r>
          <rPr>
            <sz val="9"/>
            <color indexed="81"/>
            <rFont val="Tahoma"/>
            <family val="2"/>
          </rPr>
          <t xml:space="preserve">Estado anterior:
Porcentual
</t>
        </r>
      </text>
    </comment>
    <comment ref="K35" authorId="0" shapeId="0">
      <text>
        <r>
          <rPr>
            <sz val="9"/>
            <color rgb="FF000000"/>
            <rFont val="Tahoma"/>
            <family val="2"/>
          </rPr>
          <t xml:space="preserve">Estado anterior:
</t>
        </r>
        <r>
          <rPr>
            <sz val="9"/>
            <color rgb="FF000000"/>
            <rFont val="Tahoma"/>
            <family val="2"/>
          </rPr>
          <t>100%</t>
        </r>
      </text>
    </comment>
    <comment ref="M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text>
        <r>
          <rPr>
            <b/>
            <sz val="9"/>
            <color indexed="81"/>
            <rFont val="Tahoma"/>
            <family val="2"/>
          </rPr>
          <t xml:space="preserve">Fernando Gomez Arenas:
Antes decia:
</t>
        </r>
        <r>
          <rPr>
            <sz val="9"/>
            <color indexed="81"/>
            <rFont val="Tahoma"/>
            <family val="2"/>
          </rPr>
          <t xml:space="preserve">Porcentual
</t>
        </r>
      </text>
    </comment>
    <comment ref="M41" authorId="1" shapeId="0">
      <text>
        <r>
          <rPr>
            <b/>
            <sz val="9"/>
            <color indexed="81"/>
            <rFont val="Tahoma"/>
            <family val="2"/>
          </rPr>
          <t xml:space="preserve">Fernando Gomez Arenas:
Antes decia:
</t>
        </r>
        <r>
          <rPr>
            <sz val="9"/>
            <color indexed="81"/>
            <rFont val="Tahoma"/>
            <family val="2"/>
          </rPr>
          <t xml:space="preserve">Porcentual 
</t>
        </r>
      </text>
    </comment>
    <comment ref="K42" authorId="1" shapeId="0">
      <text>
        <r>
          <rPr>
            <b/>
            <sz val="9"/>
            <color indexed="81"/>
            <rFont val="Tahoma"/>
            <family val="2"/>
          </rPr>
          <t xml:space="preserve">Fernando Gomez Arenas:
Antes decia: 
</t>
        </r>
        <r>
          <rPr>
            <sz val="9"/>
            <color indexed="81"/>
            <rFont val="Tahoma"/>
            <family val="2"/>
          </rPr>
          <t xml:space="preserve">100%
</t>
        </r>
      </text>
    </comment>
    <comment ref="M42" authorId="1" shapeId="0">
      <text>
        <r>
          <rPr>
            <b/>
            <sz val="9"/>
            <color indexed="81"/>
            <rFont val="Tahoma"/>
            <family val="2"/>
          </rPr>
          <t xml:space="preserve">Fernando Gomez Arenas:
Antes decia:
</t>
        </r>
        <r>
          <rPr>
            <sz val="9"/>
            <color indexed="81"/>
            <rFont val="Tahoma"/>
            <family val="2"/>
          </rPr>
          <t xml:space="preserve">Porcentual
</t>
        </r>
      </text>
    </comment>
    <comment ref="K45" authorId="1" shapeId="0">
      <text>
        <r>
          <rPr>
            <b/>
            <sz val="9"/>
            <color indexed="81"/>
            <rFont val="Tahoma"/>
            <family val="2"/>
          </rPr>
          <t xml:space="preserve">Fernando Gomez Arenas:
Antes decia:
</t>
        </r>
        <r>
          <rPr>
            <sz val="9"/>
            <color indexed="81"/>
            <rFont val="Tahoma"/>
            <family val="2"/>
          </rPr>
          <t xml:space="preserve">100%
</t>
        </r>
      </text>
    </comment>
    <comment ref="M45" authorId="1" shapeId="0">
      <text>
        <r>
          <rPr>
            <b/>
            <sz val="9"/>
            <color indexed="81"/>
            <rFont val="Tahoma"/>
            <family val="2"/>
          </rPr>
          <t xml:space="preserve">Fernando Gomez Arenas:
Antes decia:
</t>
        </r>
        <r>
          <rPr>
            <sz val="9"/>
            <color indexed="81"/>
            <rFont val="Tahoma"/>
            <family val="2"/>
          </rPr>
          <t xml:space="preserve">Porcentual
</t>
        </r>
      </text>
    </comment>
    <comment ref="J49" authorId="2" shapeId="0">
      <text>
        <r>
          <rPr>
            <b/>
            <sz val="9"/>
            <color indexed="81"/>
            <rFont val="Tahoma"/>
            <charset val="1"/>
          </rPr>
          <t>Antes decia:</t>
        </r>
        <r>
          <rPr>
            <sz val="9"/>
            <color indexed="81"/>
            <rFont val="Tahoma"/>
            <charset val="1"/>
          </rPr>
          <t xml:space="preserve">
Planeación Estrategica</t>
        </r>
      </text>
    </comment>
    <comment ref="K49" authorId="2" shapeId="0">
      <text>
        <r>
          <rPr>
            <b/>
            <sz val="9"/>
            <color indexed="81"/>
            <rFont val="Tahoma"/>
            <family val="2"/>
          </rPr>
          <t xml:space="preserve">Decia antes: </t>
        </r>
        <r>
          <rPr>
            <sz val="9"/>
            <color indexed="81"/>
            <rFont val="Tahoma"/>
            <family val="2"/>
          </rPr>
          <t xml:space="preserve">100%
</t>
        </r>
      </text>
    </comment>
    <comment ref="I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text>
        <r>
          <rPr>
            <b/>
            <sz val="9"/>
            <color indexed="81"/>
            <rFont val="Tahoma"/>
            <family val="2"/>
          </rPr>
          <t>Antes:</t>
        </r>
        <r>
          <rPr>
            <sz val="9"/>
            <color indexed="81"/>
            <rFont val="Tahoma"/>
            <family val="2"/>
          </rPr>
          <t xml:space="preserve">
Ejecutar el 100% de las actividades programadas por trimestre</t>
        </r>
      </text>
    </comment>
    <comment ref="I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text>
        <r>
          <rPr>
            <b/>
            <sz val="9"/>
            <color indexed="81"/>
            <rFont val="Tahoma"/>
            <family val="2"/>
          </rPr>
          <t>Antes decia:</t>
        </r>
        <r>
          <rPr>
            <sz val="9"/>
            <color indexed="81"/>
            <rFont val="Tahoma"/>
            <family val="2"/>
          </rPr>
          <t xml:space="preserve"> 100%
</t>
        </r>
      </text>
    </comment>
    <comment ref="I63" authorId="2" shapeId="0">
      <text>
        <r>
          <rPr>
            <b/>
            <sz val="9"/>
            <color indexed="81"/>
            <rFont val="Tahoma"/>
            <family val="2"/>
          </rPr>
          <t>Antes decia:</t>
        </r>
        <r>
          <rPr>
            <sz val="9"/>
            <color indexed="81"/>
            <rFont val="Tahoma"/>
            <family val="2"/>
          </rPr>
          <t xml:space="preserve">
Actualización de los mapas de riesgo por proceso </t>
        </r>
      </text>
    </comment>
    <comment ref="I67" authorId="2" shapeId="0">
      <text>
        <r>
          <rPr>
            <b/>
            <sz val="9"/>
            <color indexed="81"/>
            <rFont val="Tahoma"/>
            <family val="2"/>
          </rPr>
          <t>Antes decia:</t>
        </r>
        <r>
          <rPr>
            <sz val="9"/>
            <color indexed="81"/>
            <rFont val="Tahoma"/>
            <family val="2"/>
          </rPr>
          <t xml:space="preserve">
Programación de las reuniones del comité de calidad</t>
        </r>
      </text>
    </comment>
    <comment ref="K67" authorId="2" shapeId="0">
      <text>
        <r>
          <rPr>
            <b/>
            <sz val="9"/>
            <color indexed="81"/>
            <rFont val="Tahoma"/>
            <family val="2"/>
          </rPr>
          <t>Antes decia:</t>
        </r>
        <r>
          <rPr>
            <sz val="9"/>
            <color indexed="81"/>
            <rFont val="Tahoma"/>
            <family val="2"/>
          </rPr>
          <t xml:space="preserve">
100%</t>
        </r>
      </text>
    </comment>
    <comment ref="M67" authorId="2" shapeId="0">
      <text>
        <r>
          <rPr>
            <b/>
            <sz val="9"/>
            <color indexed="81"/>
            <rFont val="Tahoma"/>
            <family val="2"/>
          </rPr>
          <t>Antes decia:</t>
        </r>
        <r>
          <rPr>
            <sz val="9"/>
            <color indexed="81"/>
            <rFont val="Tahoma"/>
            <family val="2"/>
          </rPr>
          <t xml:space="preserve">
Porcentual</t>
        </r>
      </text>
    </comment>
    <comment ref="K68" authorId="0" shapeId="0">
      <text>
        <r>
          <rPr>
            <sz val="9"/>
            <color indexed="81"/>
            <rFont val="Tahoma"/>
            <family val="2"/>
          </rPr>
          <t xml:space="preserve">Estado anterior:
Informe de las solicitudes de conciliacion efectuadas. </t>
        </r>
      </text>
    </comment>
    <comment ref="K69" authorId="0" shapeId="0">
      <text>
        <r>
          <rPr>
            <sz val="9"/>
            <color indexed="81"/>
            <rFont val="Tahoma"/>
            <family val="2"/>
          </rPr>
          <t>Estado anterior:
Informe de requerimientos efectuados para obtener el pago de las obligaciones impuestas.</t>
        </r>
      </text>
    </comment>
    <comment ref="K70" authorId="0" shapeId="0">
      <text>
        <r>
          <rPr>
            <sz val="9"/>
            <color indexed="81"/>
            <rFont val="Tahoma"/>
            <family val="2"/>
          </rPr>
          <t>Estado anterior:
100%</t>
        </r>
      </text>
    </comment>
    <comment ref="I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text>
        <r>
          <rPr>
            <sz val="9"/>
            <color indexed="81"/>
            <rFont val="Tahoma"/>
            <family val="2"/>
          </rPr>
          <t xml:space="preserve">Estado anterior:
Actualización constante de las politicas y directrices para ejercer la Defensa Judicial. </t>
        </r>
      </text>
    </comment>
    <comment ref="K72" authorId="0" shapeId="0">
      <text>
        <r>
          <rPr>
            <sz val="9"/>
            <color indexed="81"/>
            <rFont val="Tahoma"/>
            <family val="2"/>
          </rPr>
          <t xml:space="preserve">Estado anterior:
Estar actualizado al 100% de las novedades efectuadas por nivel central referentes a la Defensa Judicial de la Institución. </t>
        </r>
      </text>
    </comment>
    <comment ref="K73" authorId="0" shapeId="0">
      <text>
        <r>
          <rPr>
            <sz val="9"/>
            <color indexed="81"/>
            <rFont val="Tahoma"/>
            <family val="2"/>
          </rPr>
          <t xml:space="preserve">Estado anterior:
Efectuar la totalidad de los conceptos requeridos por parte del Director Administrativo. </t>
        </r>
      </text>
    </comment>
  </commentList>
</comments>
</file>

<file path=xl/comments3.xml><?xml version="1.0" encoding="utf-8"?>
<comments xmlns="http://schemas.openxmlformats.org/spreadsheetml/2006/main">
  <authors>
    <author>Usuario</author>
    <author>Fernando Gomez Arenas</author>
    <author>GIOVANNI ALEJANDRO GONZALEZ GUEVARA</author>
  </authors>
  <commentList>
    <comment ref="K3" authorId="0" shapeId="0">
      <text>
        <r>
          <rPr>
            <sz val="9"/>
            <color indexed="81"/>
            <rFont val="Tahoma"/>
            <charset val="1"/>
          </rPr>
          <t>Estado Anterior:
Resolver la totalidad de las solicitudes elevadas.</t>
        </r>
      </text>
    </comment>
    <comment ref="M4" authorId="0" shapeId="0">
      <text>
        <r>
          <rPr>
            <sz val="9"/>
            <color indexed="81"/>
            <rFont val="Tahoma"/>
            <family val="2"/>
          </rPr>
          <t xml:space="preserve">Estado anterior: 
Porcentual
</t>
        </r>
      </text>
    </comment>
    <comment ref="K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M6" authorId="0" shapeId="0">
      <text>
        <r>
          <rPr>
            <sz val="9"/>
            <color indexed="81"/>
            <rFont val="Tahoma"/>
            <family val="2"/>
          </rPr>
          <t>Estado anterior:
Porcentual</t>
        </r>
      </text>
    </comment>
    <comment ref="M7" authorId="0" shapeId="0">
      <text>
        <r>
          <rPr>
            <sz val="9"/>
            <color indexed="81"/>
            <rFont val="Tahoma"/>
            <family val="2"/>
          </rPr>
          <t>Estado anterior:
Porcentual</t>
        </r>
      </text>
    </comment>
    <comment ref="K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I10" authorId="0" shapeId="0">
      <text>
        <r>
          <rPr>
            <sz val="9"/>
            <color indexed="81"/>
            <rFont val="Tahoma"/>
            <family val="2"/>
          </rPr>
          <t xml:space="preserve">Estado anterior:
Seguimiento al consumo de los servicios publicos y buscar su disminución. 
</t>
        </r>
      </text>
    </comment>
    <comment ref="K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text>
        <r>
          <rPr>
            <sz val="9"/>
            <color indexed="81"/>
            <rFont val="Tahoma"/>
            <family val="2"/>
          </rPr>
          <t xml:space="preserve">Estado anterior:
Porcentual
</t>
        </r>
      </text>
    </comment>
    <comment ref="I11" authorId="0" shapeId="0">
      <text>
        <r>
          <rPr>
            <sz val="9"/>
            <color indexed="81"/>
            <rFont val="Tahoma"/>
            <family val="2"/>
          </rPr>
          <t>Estado anterior:
Atender las solicitudes de elementos de trabajo que se efectuan por parte de los Servidores Judiciales.</t>
        </r>
      </text>
    </comment>
    <comment ref="K11" authorId="0" shapeId="0">
      <text>
        <r>
          <rPr>
            <sz val="9"/>
            <color indexed="81"/>
            <rFont val="Tahoma"/>
            <family val="2"/>
          </rPr>
          <t xml:space="preserve">Estado anterior: 
Consolidado de solicitudes recibidas por los Juzgados enviada a nivel Seccional  </t>
        </r>
      </text>
    </comment>
    <comment ref="K12" authorId="0" shapeId="0">
      <text>
        <r>
          <rPr>
            <sz val="9"/>
            <color indexed="81"/>
            <rFont val="Tahoma"/>
            <family val="2"/>
          </rPr>
          <t xml:space="preserve">Estado anterior:
Plan de necesidades de  infraestructura y mantenimiento  </t>
        </r>
      </text>
    </comment>
    <comment ref="M12" authorId="0" shapeId="0">
      <text>
        <r>
          <rPr>
            <sz val="9"/>
            <color indexed="81"/>
            <rFont val="Tahoma"/>
            <family val="2"/>
          </rPr>
          <t>Estado anterior:
Porcentual</t>
        </r>
      </text>
    </comment>
    <comment ref="I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text>
        <r>
          <rPr>
            <sz val="9"/>
            <color indexed="81"/>
            <rFont val="Tahoma"/>
            <family val="2"/>
          </rPr>
          <t xml:space="preserve">Estado anterior:
Estudios previos con soportes </t>
        </r>
      </text>
    </comment>
    <comment ref="K14" authorId="0" shapeId="0">
      <text>
        <r>
          <rPr>
            <sz val="9"/>
            <color indexed="81"/>
            <rFont val="Tahoma"/>
            <family val="2"/>
          </rPr>
          <t xml:space="preserve">Estado anterior:
Fichas de Seguimiento. </t>
        </r>
      </text>
    </comment>
    <comment ref="I15" authorId="0" shapeId="0">
      <text>
        <r>
          <rPr>
            <sz val="9"/>
            <color indexed="81"/>
            <rFont val="Tahoma"/>
            <family val="2"/>
          </rPr>
          <t>Estado anterior:
Atender los requerimientos que en materia de seguridad reporten los servidores judiciales del Caquetá.</t>
        </r>
      </text>
    </comment>
    <comment ref="K15" authorId="0" shapeId="0">
      <text>
        <r>
          <rPr>
            <sz val="9"/>
            <color indexed="81"/>
            <rFont val="Tahoma"/>
            <family val="2"/>
          </rPr>
          <t>Estado anterior:
Informe de las solicitudes elevadas y su repectivo tramite.</t>
        </r>
      </text>
    </comment>
    <comment ref="I16" authorId="0" shapeId="0">
      <text>
        <r>
          <rPr>
            <sz val="9"/>
            <color indexed="81"/>
            <rFont val="Tahoma"/>
            <family val="2"/>
          </rPr>
          <t>Estado anterior:
Gestionar las necesidades que en materia de seguridad surjan en las diferentes sedes judiciales ante Nivel Central.</t>
        </r>
      </text>
    </comment>
    <comment ref="M16" authorId="0" shapeId="0">
      <text>
        <r>
          <rPr>
            <sz val="9"/>
            <color indexed="81"/>
            <rFont val="Tahoma"/>
            <family val="2"/>
          </rPr>
          <t xml:space="preserve">Estado anterior:
Porcentual
</t>
        </r>
      </text>
    </comment>
    <comment ref="K17" authorId="0" shapeId="0">
      <text>
        <r>
          <rPr>
            <sz val="9"/>
            <color indexed="81"/>
            <rFont val="Tahoma"/>
            <family val="2"/>
          </rPr>
          <t xml:space="preserve">Estado anterior:
Determinar los bienes para dar de baja en los Despachos Judiciales del Caquetá.  </t>
        </r>
      </text>
    </comment>
    <comment ref="I18" authorId="0" shapeId="0">
      <text>
        <r>
          <rPr>
            <sz val="9"/>
            <color indexed="81"/>
            <rFont val="Tahoma"/>
            <family val="2"/>
          </rPr>
          <t xml:space="preserve">Estado anterior:
Gestionar la implementación de energias amigables con el medio ambiente, para la reducción de costos e impactos ambientales.  </t>
        </r>
      </text>
    </comment>
    <comment ref="K18" authorId="0" shapeId="0">
      <text>
        <r>
          <rPr>
            <sz val="9"/>
            <color indexed="81"/>
            <rFont val="Tahoma"/>
            <family val="2"/>
          </rPr>
          <t>Estado anterior:
Estudios de viabilidad</t>
        </r>
      </text>
    </comment>
    <comment ref="M18" authorId="0" shapeId="0">
      <text>
        <r>
          <rPr>
            <sz val="9"/>
            <color indexed="81"/>
            <rFont val="Tahoma"/>
            <family val="2"/>
          </rPr>
          <t>Estado anterior:
Porcentual</t>
        </r>
      </text>
    </comment>
    <comment ref="K19" authorId="0" shapeId="0">
      <text>
        <r>
          <rPr>
            <sz val="9"/>
            <color indexed="81"/>
            <rFont val="Tahoma"/>
            <family val="2"/>
          </rPr>
          <t xml:space="preserve">Estado anterior: Informe de Planta de Personal. </t>
        </r>
      </text>
    </comment>
    <comment ref="K20" authorId="0" shapeId="0">
      <text>
        <r>
          <rPr>
            <sz val="9"/>
            <color indexed="81"/>
            <rFont val="Tahoma"/>
            <family val="2"/>
          </rPr>
          <t>Estado anterior: 
100%</t>
        </r>
      </text>
    </comment>
    <comment ref="K21" authorId="0" shapeId="0">
      <text>
        <r>
          <rPr>
            <sz val="9"/>
            <color indexed="81"/>
            <rFont val="Tahoma"/>
            <family val="2"/>
          </rPr>
          <t xml:space="preserve">Estado anterior:
100%
</t>
        </r>
      </text>
    </comment>
    <comment ref="I22" authorId="0" shapeId="0">
      <text>
        <r>
          <rPr>
            <sz val="9"/>
            <color indexed="81"/>
            <rFont val="Tahoma"/>
            <family val="2"/>
          </rPr>
          <t>Estado anterior:
Solicitar a nivel central la creación de cargos permantes para el Area de Talento Humano de la Oficina de Coordinacón Administrativa .</t>
        </r>
      </text>
    </comment>
    <comment ref="K22" authorId="0" shapeId="0">
      <text>
        <r>
          <rPr>
            <sz val="9"/>
            <color indexed="81"/>
            <rFont val="Tahoma"/>
            <family val="2"/>
          </rPr>
          <t xml:space="preserve">Estado anterior:
Elaborar Proyecto Para La Creacion De Cargos Permanentes En Recursos Humanos </t>
        </r>
      </text>
    </comment>
    <comment ref="M22" authorId="0" shapeId="0">
      <text>
        <r>
          <rPr>
            <sz val="9"/>
            <color indexed="81"/>
            <rFont val="Tahoma"/>
            <family val="2"/>
          </rPr>
          <t xml:space="preserve">Estado anterior: 
Porcentual
</t>
        </r>
      </text>
    </comment>
    <comment ref="I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text>
        <r>
          <rPr>
            <sz val="9"/>
            <color indexed="81"/>
            <rFont val="Tahoma"/>
            <family val="2"/>
          </rPr>
          <t>Estado anterior:
100%</t>
        </r>
      </text>
    </comment>
    <comment ref="M23" authorId="0" shapeId="0">
      <text>
        <r>
          <rPr>
            <sz val="9"/>
            <color indexed="81"/>
            <rFont val="Tahoma"/>
            <family val="2"/>
          </rPr>
          <t xml:space="preserve">Estado anterior:
Porcentual
</t>
        </r>
      </text>
    </comment>
    <comment ref="K35" authorId="0" shapeId="0">
      <text>
        <r>
          <rPr>
            <sz val="9"/>
            <color indexed="81"/>
            <rFont val="Tahoma"/>
            <family val="2"/>
          </rPr>
          <t>Estado anterior:
100%</t>
        </r>
      </text>
    </comment>
    <comment ref="M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text>
        <r>
          <rPr>
            <b/>
            <sz val="9"/>
            <color indexed="81"/>
            <rFont val="Tahoma"/>
            <family val="2"/>
          </rPr>
          <t xml:space="preserve">Fernando Gomez Arenas:
Antes decia:
</t>
        </r>
        <r>
          <rPr>
            <sz val="9"/>
            <color indexed="81"/>
            <rFont val="Tahoma"/>
            <family val="2"/>
          </rPr>
          <t xml:space="preserve">Porcentual
</t>
        </r>
      </text>
    </comment>
    <comment ref="M41" authorId="1" shapeId="0">
      <text>
        <r>
          <rPr>
            <b/>
            <sz val="9"/>
            <color indexed="81"/>
            <rFont val="Tahoma"/>
            <family val="2"/>
          </rPr>
          <t xml:space="preserve">Fernando Gomez Arenas:
Antes decia:
</t>
        </r>
        <r>
          <rPr>
            <sz val="9"/>
            <color indexed="81"/>
            <rFont val="Tahoma"/>
            <family val="2"/>
          </rPr>
          <t xml:space="preserve">Porcentual 
</t>
        </r>
      </text>
    </comment>
    <comment ref="K42" authorId="1" shapeId="0">
      <text>
        <r>
          <rPr>
            <b/>
            <sz val="9"/>
            <color indexed="81"/>
            <rFont val="Tahoma"/>
            <family val="2"/>
          </rPr>
          <t xml:space="preserve">Fernando Gomez Arenas:
Antes decia: 
</t>
        </r>
        <r>
          <rPr>
            <sz val="9"/>
            <color indexed="81"/>
            <rFont val="Tahoma"/>
            <family val="2"/>
          </rPr>
          <t xml:space="preserve">100%
</t>
        </r>
      </text>
    </comment>
    <comment ref="M42" authorId="1" shapeId="0">
      <text>
        <r>
          <rPr>
            <b/>
            <sz val="9"/>
            <color indexed="81"/>
            <rFont val="Tahoma"/>
            <family val="2"/>
          </rPr>
          <t xml:space="preserve">Fernando Gomez Arenas:
Antes decia:
</t>
        </r>
        <r>
          <rPr>
            <sz val="9"/>
            <color indexed="81"/>
            <rFont val="Tahoma"/>
            <family val="2"/>
          </rPr>
          <t xml:space="preserve">Porcentual
</t>
        </r>
      </text>
    </comment>
    <comment ref="K45" authorId="1" shapeId="0">
      <text>
        <r>
          <rPr>
            <b/>
            <sz val="9"/>
            <color indexed="81"/>
            <rFont val="Tahoma"/>
            <family val="2"/>
          </rPr>
          <t xml:space="preserve">Fernando Gomez Arenas:
Antes decia:
</t>
        </r>
        <r>
          <rPr>
            <sz val="9"/>
            <color indexed="81"/>
            <rFont val="Tahoma"/>
            <family val="2"/>
          </rPr>
          <t xml:space="preserve">100%
</t>
        </r>
      </text>
    </comment>
    <comment ref="M45" authorId="1" shapeId="0">
      <text>
        <r>
          <rPr>
            <b/>
            <sz val="9"/>
            <color indexed="81"/>
            <rFont val="Tahoma"/>
            <family val="2"/>
          </rPr>
          <t xml:space="preserve">Fernando Gomez Arenas:
Antes decia:
</t>
        </r>
        <r>
          <rPr>
            <sz val="9"/>
            <color indexed="81"/>
            <rFont val="Tahoma"/>
            <family val="2"/>
          </rPr>
          <t xml:space="preserve">Porcentual
</t>
        </r>
      </text>
    </comment>
    <comment ref="J49" authorId="2" shapeId="0">
      <text>
        <r>
          <rPr>
            <b/>
            <sz val="9"/>
            <color indexed="81"/>
            <rFont val="Tahoma"/>
            <charset val="1"/>
          </rPr>
          <t>Antes decia:</t>
        </r>
        <r>
          <rPr>
            <sz val="9"/>
            <color indexed="81"/>
            <rFont val="Tahoma"/>
            <charset val="1"/>
          </rPr>
          <t xml:space="preserve">
Planeación Estrategica</t>
        </r>
      </text>
    </comment>
    <comment ref="K49" authorId="2" shapeId="0">
      <text>
        <r>
          <rPr>
            <b/>
            <sz val="9"/>
            <color indexed="81"/>
            <rFont val="Tahoma"/>
            <family val="2"/>
          </rPr>
          <t xml:space="preserve">Decia antes: </t>
        </r>
        <r>
          <rPr>
            <sz val="9"/>
            <color indexed="81"/>
            <rFont val="Tahoma"/>
            <family val="2"/>
          </rPr>
          <t xml:space="preserve">100%
</t>
        </r>
      </text>
    </comment>
    <comment ref="I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J55" authorId="2" shapeId="0">
      <text>
        <r>
          <rPr>
            <b/>
            <sz val="9"/>
            <color indexed="81"/>
            <rFont val="Tahoma"/>
            <charset val="1"/>
          </rPr>
          <t>Antes decia:</t>
        </r>
        <r>
          <rPr>
            <sz val="9"/>
            <color indexed="81"/>
            <rFont val="Tahoma"/>
            <charset val="1"/>
          </rPr>
          <t xml:space="preserve">
Planeación Estrategica</t>
        </r>
      </text>
    </comment>
    <comment ref="I57" authorId="0" shapeId="0">
      <text>
        <r>
          <rPr>
            <b/>
            <sz val="9"/>
            <color indexed="81"/>
            <rFont val="Tahoma"/>
            <family val="2"/>
          </rPr>
          <t>Antes:</t>
        </r>
        <r>
          <rPr>
            <sz val="9"/>
            <color indexed="81"/>
            <rFont val="Tahoma"/>
            <family val="2"/>
          </rPr>
          <t xml:space="preserve">
Ejecutar el 100% de las actividades programadas por trimestre</t>
        </r>
      </text>
    </comment>
    <comment ref="I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text>
        <r>
          <rPr>
            <b/>
            <sz val="9"/>
            <color indexed="81"/>
            <rFont val="Tahoma"/>
            <family val="2"/>
          </rPr>
          <t>Antes decia:</t>
        </r>
        <r>
          <rPr>
            <sz val="9"/>
            <color indexed="81"/>
            <rFont val="Tahoma"/>
            <family val="2"/>
          </rPr>
          <t xml:space="preserve"> 100%
</t>
        </r>
      </text>
    </comment>
    <comment ref="I63" authorId="2" shapeId="0">
      <text>
        <r>
          <rPr>
            <b/>
            <sz val="9"/>
            <color indexed="81"/>
            <rFont val="Tahoma"/>
            <family val="2"/>
          </rPr>
          <t>Antes decia:</t>
        </r>
        <r>
          <rPr>
            <sz val="9"/>
            <color indexed="81"/>
            <rFont val="Tahoma"/>
            <family val="2"/>
          </rPr>
          <t xml:space="preserve">
Actualización de los mapas de riesgo por proceso </t>
        </r>
      </text>
    </comment>
    <comment ref="I67" authorId="2" shapeId="0">
      <text>
        <r>
          <rPr>
            <b/>
            <sz val="9"/>
            <color indexed="81"/>
            <rFont val="Tahoma"/>
            <family val="2"/>
          </rPr>
          <t>Antes decia:</t>
        </r>
        <r>
          <rPr>
            <sz val="9"/>
            <color indexed="81"/>
            <rFont val="Tahoma"/>
            <family val="2"/>
          </rPr>
          <t xml:space="preserve">
Programación de las reuniones del comité de calidad</t>
        </r>
      </text>
    </comment>
    <comment ref="K67" authorId="2" shapeId="0">
      <text>
        <r>
          <rPr>
            <b/>
            <sz val="9"/>
            <color indexed="81"/>
            <rFont val="Tahoma"/>
            <family val="2"/>
          </rPr>
          <t>Antes decia:</t>
        </r>
        <r>
          <rPr>
            <sz val="9"/>
            <color indexed="81"/>
            <rFont val="Tahoma"/>
            <family val="2"/>
          </rPr>
          <t xml:space="preserve">
100%</t>
        </r>
      </text>
    </comment>
    <comment ref="M67" authorId="2" shapeId="0">
      <text>
        <r>
          <rPr>
            <b/>
            <sz val="9"/>
            <color indexed="81"/>
            <rFont val="Tahoma"/>
            <family val="2"/>
          </rPr>
          <t>Antes decia:</t>
        </r>
        <r>
          <rPr>
            <sz val="9"/>
            <color indexed="81"/>
            <rFont val="Tahoma"/>
            <family val="2"/>
          </rPr>
          <t xml:space="preserve">
Porcentual</t>
        </r>
      </text>
    </comment>
    <comment ref="K68" authorId="0" shapeId="0">
      <text>
        <r>
          <rPr>
            <sz val="9"/>
            <color indexed="81"/>
            <rFont val="Tahoma"/>
            <family val="2"/>
          </rPr>
          <t xml:space="preserve">Estado anterior:
Informe de las solicitudes de conciliacion efectuadas. </t>
        </r>
      </text>
    </comment>
    <comment ref="K69" authorId="0" shapeId="0">
      <text>
        <r>
          <rPr>
            <sz val="9"/>
            <color indexed="81"/>
            <rFont val="Tahoma"/>
            <family val="2"/>
          </rPr>
          <t>Estado anterior:
Informe de requerimientos efectuados para obtener el pago de las obligaciones impuestas.</t>
        </r>
      </text>
    </comment>
    <comment ref="K70" authorId="0" shapeId="0">
      <text>
        <r>
          <rPr>
            <sz val="9"/>
            <color indexed="81"/>
            <rFont val="Tahoma"/>
            <family val="2"/>
          </rPr>
          <t>Estado anterior:
100%</t>
        </r>
      </text>
    </comment>
    <comment ref="I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text>
        <r>
          <rPr>
            <sz val="9"/>
            <color indexed="81"/>
            <rFont val="Tahoma"/>
            <family val="2"/>
          </rPr>
          <t xml:space="preserve">Estado anterior:
Actualización constante de las politicas y directrices para ejercer la Defensa Judicial. </t>
        </r>
      </text>
    </comment>
    <comment ref="K72" authorId="0" shapeId="0">
      <text>
        <r>
          <rPr>
            <sz val="9"/>
            <color indexed="81"/>
            <rFont val="Tahoma"/>
            <family val="2"/>
          </rPr>
          <t xml:space="preserve">Estado anterior:
Estar actualizado al 100% de las novedades efectuadas por nivel central referentes a la Defensa Judicial de la Institución. </t>
        </r>
      </text>
    </comment>
    <comment ref="K73" authorId="0" shapeId="0">
      <text>
        <r>
          <rPr>
            <sz val="9"/>
            <color indexed="81"/>
            <rFont val="Tahoma"/>
            <family val="2"/>
          </rPr>
          <t xml:space="preserve">Estado anterior:
Efectuar la totalidad de los conceptos requeridos por parte del Director Administrativo. </t>
        </r>
      </text>
    </comment>
  </commentList>
</comments>
</file>

<file path=xl/comments4.xml><?xml version="1.0" encoding="utf-8"?>
<comments xmlns="http://schemas.openxmlformats.org/spreadsheetml/2006/main">
  <authors>
    <author>Usuario</author>
    <author>Fernando Gomez Arenas</author>
    <author>GIOVANNI ALEJANDRO GONZALEZ GUEVARA</author>
  </authors>
  <commentList>
    <comment ref="K3" authorId="0" shapeId="0">
      <text>
        <r>
          <rPr>
            <sz val="9"/>
            <color indexed="81"/>
            <rFont val="Tahoma"/>
            <charset val="1"/>
          </rPr>
          <t>Estado Anterior:
Resolver la totalidad de las solicitudes elevadas.</t>
        </r>
      </text>
    </comment>
    <comment ref="M4" authorId="0" shapeId="0">
      <text>
        <r>
          <rPr>
            <sz val="9"/>
            <color indexed="81"/>
            <rFont val="Tahoma"/>
            <family val="2"/>
          </rPr>
          <t xml:space="preserve">Estado anterior: 
Porcentual
</t>
        </r>
      </text>
    </comment>
    <comment ref="K5" authorId="0" shapeId="0">
      <text>
        <r>
          <rPr>
            <sz val="9"/>
            <color indexed="81"/>
            <rFont val="Tahoma"/>
            <family val="2"/>
          </rPr>
          <t>Estado anterior:
Efectuar un cronograma de capacitaciones.</t>
        </r>
      </text>
    </comment>
    <comment ref="K6" authorId="0" shapeId="0">
      <text>
        <r>
          <rPr>
            <sz val="9"/>
            <color indexed="81"/>
            <rFont val="Tahoma"/>
            <family val="2"/>
          </rPr>
          <t xml:space="preserve">Estado anterior: 
Informe anual sobre el consumo de los recursos de impresión. </t>
        </r>
      </text>
    </comment>
    <comment ref="M6" authorId="0" shapeId="0">
      <text>
        <r>
          <rPr>
            <sz val="9"/>
            <color indexed="81"/>
            <rFont val="Tahoma"/>
            <family val="2"/>
          </rPr>
          <t>Estado anterior:
Porcentual</t>
        </r>
      </text>
    </comment>
    <comment ref="M7" authorId="0" shapeId="0">
      <text>
        <r>
          <rPr>
            <sz val="9"/>
            <color indexed="81"/>
            <rFont val="Tahoma"/>
            <family val="2"/>
          </rPr>
          <t>Estado anterior:
Porcentual</t>
        </r>
      </text>
    </comment>
    <comment ref="K8" authorId="0" shapeId="0">
      <text>
        <r>
          <rPr>
            <sz val="9"/>
            <color indexed="81"/>
            <rFont val="Tahoma"/>
            <family val="2"/>
          </rPr>
          <t xml:space="preserve">Estado anterior:
Informe de las copias realizadas. </t>
        </r>
      </text>
    </comment>
    <comment ref="K9" authorId="0" shapeId="0">
      <text>
        <r>
          <rPr>
            <sz val="9"/>
            <color indexed="81"/>
            <rFont val="Tahoma"/>
            <family val="2"/>
          </rPr>
          <t xml:space="preserve">Estado anterior:
Informe de solicitudes atendidas </t>
        </r>
      </text>
    </comment>
    <comment ref="I10" authorId="0" shapeId="0">
      <text>
        <r>
          <rPr>
            <sz val="9"/>
            <color indexed="81"/>
            <rFont val="Tahoma"/>
            <family val="2"/>
          </rPr>
          <t xml:space="preserve">Estado anterior:
Seguimiento al consumo de los servicios publicos y buscar su disminución. 
</t>
        </r>
      </text>
    </comment>
    <comment ref="K10" authorId="0" shapeId="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text>
        <r>
          <rPr>
            <sz val="9"/>
            <color indexed="81"/>
            <rFont val="Tahoma"/>
            <family val="2"/>
          </rPr>
          <t xml:space="preserve">Estado anterior:
Porcentual
</t>
        </r>
      </text>
    </comment>
    <comment ref="I11" authorId="0" shapeId="0">
      <text>
        <r>
          <rPr>
            <sz val="9"/>
            <color indexed="81"/>
            <rFont val="Tahoma"/>
            <family val="2"/>
          </rPr>
          <t>Estado anterior:
Atender las solicitudes de elementos de trabajo que se efectuan por parte de los Servidores Judiciales.</t>
        </r>
      </text>
    </comment>
    <comment ref="K11" authorId="0" shapeId="0">
      <text>
        <r>
          <rPr>
            <sz val="9"/>
            <color indexed="81"/>
            <rFont val="Tahoma"/>
            <family val="2"/>
          </rPr>
          <t xml:space="preserve">Estado anterior: 
Consolidado de solicitudes recibidas por los Juzgados enviada a nivel Seccional  </t>
        </r>
      </text>
    </comment>
    <comment ref="K12" authorId="0" shapeId="0">
      <text>
        <r>
          <rPr>
            <sz val="9"/>
            <color indexed="81"/>
            <rFont val="Tahoma"/>
            <family val="2"/>
          </rPr>
          <t xml:space="preserve">Estado anterior:
Plan de necesidades de  infraestructura y mantenimiento  </t>
        </r>
      </text>
    </comment>
    <comment ref="M12" authorId="0" shapeId="0">
      <text>
        <r>
          <rPr>
            <sz val="9"/>
            <color indexed="81"/>
            <rFont val="Tahoma"/>
            <family val="2"/>
          </rPr>
          <t>Estado anterior:
Porcentual</t>
        </r>
      </text>
    </comment>
    <comment ref="I13" authorId="0" shapeId="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text>
        <r>
          <rPr>
            <sz val="9"/>
            <color indexed="81"/>
            <rFont val="Tahoma"/>
            <family val="2"/>
          </rPr>
          <t xml:space="preserve">Estado anterior:
Estudios previos con soportes </t>
        </r>
      </text>
    </comment>
    <comment ref="K14" authorId="0" shapeId="0">
      <text>
        <r>
          <rPr>
            <sz val="9"/>
            <color indexed="81"/>
            <rFont val="Tahoma"/>
            <family val="2"/>
          </rPr>
          <t xml:space="preserve">Estado anterior:
Fichas de Seguimiento. </t>
        </r>
      </text>
    </comment>
    <comment ref="I15" authorId="0" shapeId="0">
      <text>
        <r>
          <rPr>
            <sz val="9"/>
            <color indexed="81"/>
            <rFont val="Tahoma"/>
            <family val="2"/>
          </rPr>
          <t>Estado anterior:
Atender los requerimientos que en materia de seguridad reporten los servidores judiciales del Caquetá.</t>
        </r>
      </text>
    </comment>
    <comment ref="K15" authorId="0" shapeId="0">
      <text>
        <r>
          <rPr>
            <sz val="9"/>
            <color indexed="81"/>
            <rFont val="Tahoma"/>
            <family val="2"/>
          </rPr>
          <t>Estado anterior:
Informe de las solicitudes elevadas y su repectivo tramite.</t>
        </r>
      </text>
    </comment>
    <comment ref="I16" authorId="0" shapeId="0">
      <text>
        <r>
          <rPr>
            <sz val="9"/>
            <color indexed="81"/>
            <rFont val="Tahoma"/>
            <family val="2"/>
          </rPr>
          <t>Estado anterior:
Gestionar las necesidades que en materia de seguridad surjan en las diferentes sedes judiciales ante Nivel Central.</t>
        </r>
      </text>
    </comment>
    <comment ref="M16" authorId="0" shapeId="0">
      <text>
        <r>
          <rPr>
            <sz val="9"/>
            <color indexed="81"/>
            <rFont val="Tahoma"/>
            <family val="2"/>
          </rPr>
          <t xml:space="preserve">Estado anterior:
Porcentual
</t>
        </r>
      </text>
    </comment>
    <comment ref="K17" authorId="0" shapeId="0">
      <text>
        <r>
          <rPr>
            <sz val="9"/>
            <color indexed="81"/>
            <rFont val="Tahoma"/>
            <family val="2"/>
          </rPr>
          <t xml:space="preserve">Estado anterior:
Determinar los bienes para dar de baja en los Despachos Judiciales del Caquetá.  </t>
        </r>
      </text>
    </comment>
    <comment ref="I18" authorId="0" shapeId="0">
      <text>
        <r>
          <rPr>
            <sz val="9"/>
            <color indexed="81"/>
            <rFont val="Tahoma"/>
            <family val="2"/>
          </rPr>
          <t xml:space="preserve">Estado anterior:
Gestionar la implementación de energias amigables con el medio ambiente, para la reducción de costos e impactos ambientales.  </t>
        </r>
      </text>
    </comment>
    <comment ref="K18" authorId="0" shapeId="0">
      <text>
        <r>
          <rPr>
            <sz val="9"/>
            <color indexed="81"/>
            <rFont val="Tahoma"/>
            <family val="2"/>
          </rPr>
          <t>Estado anterior:
Estudios de viabilidad</t>
        </r>
      </text>
    </comment>
    <comment ref="M18" authorId="0" shapeId="0">
      <text>
        <r>
          <rPr>
            <sz val="9"/>
            <color indexed="81"/>
            <rFont val="Tahoma"/>
            <family val="2"/>
          </rPr>
          <t>Estado anterior:
Porcentual</t>
        </r>
      </text>
    </comment>
    <comment ref="K19" authorId="0" shapeId="0">
      <text>
        <r>
          <rPr>
            <sz val="9"/>
            <color indexed="81"/>
            <rFont val="Tahoma"/>
            <family val="2"/>
          </rPr>
          <t xml:space="preserve">Estado anterior: Informe de Planta de Personal. </t>
        </r>
      </text>
    </comment>
    <comment ref="K20" authorId="0" shapeId="0">
      <text>
        <r>
          <rPr>
            <sz val="9"/>
            <color indexed="81"/>
            <rFont val="Tahoma"/>
            <family val="2"/>
          </rPr>
          <t>Estado anterior: 
100%</t>
        </r>
      </text>
    </comment>
    <comment ref="K21" authorId="0" shapeId="0">
      <text>
        <r>
          <rPr>
            <sz val="9"/>
            <color indexed="81"/>
            <rFont val="Tahoma"/>
            <family val="2"/>
          </rPr>
          <t xml:space="preserve">Estado anterior:
100%
</t>
        </r>
      </text>
    </comment>
    <comment ref="I22" authorId="0" shapeId="0">
      <text>
        <r>
          <rPr>
            <sz val="9"/>
            <color indexed="81"/>
            <rFont val="Tahoma"/>
            <family val="2"/>
          </rPr>
          <t>Estado anterior:
Solicitar a nivel central la creación de cargos permantes para el Area de Talento Humano de la Oficina de Coordinacón Administrativa .</t>
        </r>
      </text>
    </comment>
    <comment ref="K22" authorId="0" shapeId="0">
      <text>
        <r>
          <rPr>
            <sz val="9"/>
            <color indexed="81"/>
            <rFont val="Tahoma"/>
            <family val="2"/>
          </rPr>
          <t xml:space="preserve">Estado anterior:
Elaborar Proyecto Para La Creacion De Cargos Permanentes En Recursos Humanos </t>
        </r>
      </text>
    </comment>
    <comment ref="I23" authorId="0" shapeId="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text>
        <r>
          <rPr>
            <sz val="9"/>
            <color indexed="81"/>
            <rFont val="Tahoma"/>
            <family val="2"/>
          </rPr>
          <t>Estado anterior:
100%</t>
        </r>
      </text>
    </comment>
    <comment ref="K35" authorId="0" shapeId="0">
      <text>
        <r>
          <rPr>
            <sz val="9"/>
            <color indexed="81"/>
            <rFont val="Tahoma"/>
            <family val="2"/>
          </rPr>
          <t>Estado anterior:
100%</t>
        </r>
      </text>
    </comment>
    <comment ref="M38" authorId="1" shapeId="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text>
        <r>
          <rPr>
            <b/>
            <sz val="9"/>
            <color indexed="81"/>
            <rFont val="Tahoma"/>
            <family val="2"/>
          </rPr>
          <t xml:space="preserve">Fernando Gomez Arenas:
Antes decia:
</t>
        </r>
        <r>
          <rPr>
            <sz val="9"/>
            <color indexed="81"/>
            <rFont val="Tahoma"/>
            <family val="2"/>
          </rPr>
          <t xml:space="preserve">Porcentual
</t>
        </r>
      </text>
    </comment>
    <comment ref="M41" authorId="1" shapeId="0">
      <text>
        <r>
          <rPr>
            <b/>
            <sz val="9"/>
            <color indexed="81"/>
            <rFont val="Tahoma"/>
            <family val="2"/>
          </rPr>
          <t xml:space="preserve">Fernando Gomez Arenas:
Antes decia:
</t>
        </r>
        <r>
          <rPr>
            <sz val="9"/>
            <color indexed="81"/>
            <rFont val="Tahoma"/>
            <family val="2"/>
          </rPr>
          <t xml:space="preserve">Porcentual 
</t>
        </r>
      </text>
    </comment>
    <comment ref="K42" authorId="1" shapeId="0">
      <text>
        <r>
          <rPr>
            <b/>
            <sz val="9"/>
            <color indexed="81"/>
            <rFont val="Tahoma"/>
            <family val="2"/>
          </rPr>
          <t xml:space="preserve">Fernando Gomez Arenas:
Antes decia: 
</t>
        </r>
        <r>
          <rPr>
            <sz val="9"/>
            <color indexed="81"/>
            <rFont val="Tahoma"/>
            <family val="2"/>
          </rPr>
          <t xml:space="preserve">100%
</t>
        </r>
      </text>
    </comment>
    <comment ref="M42" authorId="1" shapeId="0">
      <text>
        <r>
          <rPr>
            <b/>
            <sz val="9"/>
            <color indexed="81"/>
            <rFont val="Tahoma"/>
            <family val="2"/>
          </rPr>
          <t xml:space="preserve">Fernando Gomez Arenas:
Antes decia:
</t>
        </r>
        <r>
          <rPr>
            <sz val="9"/>
            <color indexed="81"/>
            <rFont val="Tahoma"/>
            <family val="2"/>
          </rPr>
          <t xml:space="preserve">Porcentual
</t>
        </r>
      </text>
    </comment>
    <comment ref="K45" authorId="1" shapeId="0">
      <text>
        <r>
          <rPr>
            <b/>
            <sz val="9"/>
            <color indexed="81"/>
            <rFont val="Tahoma"/>
            <family val="2"/>
          </rPr>
          <t xml:space="preserve">Fernando Gomez Arenas:
Antes decia:
</t>
        </r>
        <r>
          <rPr>
            <sz val="9"/>
            <color indexed="81"/>
            <rFont val="Tahoma"/>
            <family val="2"/>
          </rPr>
          <t xml:space="preserve">100%
</t>
        </r>
      </text>
    </comment>
    <comment ref="M45" authorId="1" shapeId="0">
      <text>
        <r>
          <rPr>
            <b/>
            <sz val="9"/>
            <color indexed="81"/>
            <rFont val="Tahoma"/>
            <family val="2"/>
          </rPr>
          <t xml:space="preserve">Fernando Gomez Arenas:
Antes decia:
</t>
        </r>
        <r>
          <rPr>
            <sz val="9"/>
            <color indexed="81"/>
            <rFont val="Tahoma"/>
            <family val="2"/>
          </rPr>
          <t xml:space="preserve">Porcentual
</t>
        </r>
      </text>
    </comment>
    <comment ref="J49" authorId="2" shapeId="0">
      <text>
        <r>
          <rPr>
            <b/>
            <sz val="9"/>
            <color indexed="81"/>
            <rFont val="Tahoma"/>
            <charset val="1"/>
          </rPr>
          <t>Antes decia:</t>
        </r>
        <r>
          <rPr>
            <sz val="9"/>
            <color indexed="81"/>
            <rFont val="Tahoma"/>
            <charset val="1"/>
          </rPr>
          <t xml:space="preserve">
Planeación Estrategica</t>
        </r>
      </text>
    </comment>
    <comment ref="K49" authorId="2" shapeId="0">
      <text>
        <r>
          <rPr>
            <b/>
            <sz val="9"/>
            <color indexed="81"/>
            <rFont val="Tahoma"/>
            <family val="2"/>
          </rPr>
          <t xml:space="preserve">Decia antes: </t>
        </r>
        <r>
          <rPr>
            <sz val="9"/>
            <color indexed="81"/>
            <rFont val="Tahoma"/>
            <family val="2"/>
          </rPr>
          <t xml:space="preserve">100%
</t>
        </r>
      </text>
    </comment>
    <comment ref="I54" authorId="2" shapeId="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J55" authorId="2" shapeId="0">
      <text>
        <r>
          <rPr>
            <b/>
            <sz val="9"/>
            <color indexed="81"/>
            <rFont val="Tahoma"/>
            <charset val="1"/>
          </rPr>
          <t>Antes decia:</t>
        </r>
        <r>
          <rPr>
            <sz val="9"/>
            <color indexed="81"/>
            <rFont val="Tahoma"/>
            <charset val="1"/>
          </rPr>
          <t xml:space="preserve">
Planeación Estrategica</t>
        </r>
      </text>
    </comment>
    <comment ref="I57" authorId="0" shapeId="0">
      <text>
        <r>
          <rPr>
            <b/>
            <sz val="9"/>
            <color indexed="81"/>
            <rFont val="Tahoma"/>
            <family val="2"/>
          </rPr>
          <t>Antes:</t>
        </r>
        <r>
          <rPr>
            <sz val="9"/>
            <color indexed="81"/>
            <rFont val="Tahoma"/>
            <family val="2"/>
          </rPr>
          <t xml:space="preserve">
Ejecutar el 100% de las actividades programadas por trimestre</t>
        </r>
      </text>
    </comment>
    <comment ref="I59" authorId="2" shapeId="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text>
        <r>
          <rPr>
            <b/>
            <sz val="9"/>
            <color indexed="81"/>
            <rFont val="Tahoma"/>
            <family val="2"/>
          </rPr>
          <t>Antes decia:</t>
        </r>
        <r>
          <rPr>
            <sz val="9"/>
            <color indexed="81"/>
            <rFont val="Tahoma"/>
            <family val="2"/>
          </rPr>
          <t xml:space="preserve"> 100%
</t>
        </r>
      </text>
    </comment>
    <comment ref="I63" authorId="2" shapeId="0">
      <text>
        <r>
          <rPr>
            <b/>
            <sz val="9"/>
            <color indexed="81"/>
            <rFont val="Tahoma"/>
            <family val="2"/>
          </rPr>
          <t>Antes decia:</t>
        </r>
        <r>
          <rPr>
            <sz val="9"/>
            <color indexed="81"/>
            <rFont val="Tahoma"/>
            <family val="2"/>
          </rPr>
          <t xml:space="preserve">
Actualización de los mapas de riesgo por proceso </t>
        </r>
      </text>
    </comment>
    <comment ref="I67" authorId="2" shapeId="0">
      <text>
        <r>
          <rPr>
            <b/>
            <sz val="9"/>
            <color indexed="81"/>
            <rFont val="Tahoma"/>
            <family val="2"/>
          </rPr>
          <t>Antes decia:</t>
        </r>
        <r>
          <rPr>
            <sz val="9"/>
            <color indexed="81"/>
            <rFont val="Tahoma"/>
            <family val="2"/>
          </rPr>
          <t xml:space="preserve">
Programación de las reuniones del comité de calidad</t>
        </r>
      </text>
    </comment>
    <comment ref="K67" authorId="2" shapeId="0">
      <text>
        <r>
          <rPr>
            <b/>
            <sz val="9"/>
            <color indexed="81"/>
            <rFont val="Tahoma"/>
            <family val="2"/>
          </rPr>
          <t>Antes decia:</t>
        </r>
        <r>
          <rPr>
            <sz val="9"/>
            <color indexed="81"/>
            <rFont val="Tahoma"/>
            <family val="2"/>
          </rPr>
          <t xml:space="preserve">
100%</t>
        </r>
      </text>
    </comment>
    <comment ref="M67" authorId="2" shapeId="0">
      <text>
        <r>
          <rPr>
            <b/>
            <sz val="9"/>
            <color indexed="81"/>
            <rFont val="Tahoma"/>
            <family val="2"/>
          </rPr>
          <t>Antes decia:</t>
        </r>
        <r>
          <rPr>
            <sz val="9"/>
            <color indexed="81"/>
            <rFont val="Tahoma"/>
            <family val="2"/>
          </rPr>
          <t xml:space="preserve">
Porcentual</t>
        </r>
      </text>
    </comment>
    <comment ref="K68" authorId="0" shapeId="0">
      <text>
        <r>
          <rPr>
            <sz val="9"/>
            <color indexed="81"/>
            <rFont val="Tahoma"/>
            <family val="2"/>
          </rPr>
          <t xml:space="preserve">Estado anterior:
Informe de las solicitudes de conciliacion efectuadas. </t>
        </r>
      </text>
    </comment>
    <comment ref="K69" authorId="0" shapeId="0">
      <text>
        <r>
          <rPr>
            <sz val="9"/>
            <color indexed="81"/>
            <rFont val="Tahoma"/>
            <family val="2"/>
          </rPr>
          <t>Estado anterior:
Informe de requerimientos efectuados para obtener el pago de las obligaciones impuestas.</t>
        </r>
      </text>
    </comment>
    <comment ref="K70" authorId="0" shapeId="0">
      <text>
        <r>
          <rPr>
            <sz val="9"/>
            <color indexed="81"/>
            <rFont val="Tahoma"/>
            <family val="2"/>
          </rPr>
          <t>Estado anterior:
100%</t>
        </r>
      </text>
    </comment>
    <comment ref="I71" authorId="0" shapeId="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text>
        <r>
          <rPr>
            <sz val="9"/>
            <color indexed="81"/>
            <rFont val="Tahoma"/>
            <family val="2"/>
          </rPr>
          <t xml:space="preserve">Estado anterior:
Actualización constante de las politicas y directrices para ejercer la Defensa Judicial. </t>
        </r>
      </text>
    </comment>
    <comment ref="K72" authorId="0" shapeId="0">
      <text>
        <r>
          <rPr>
            <sz val="9"/>
            <color indexed="81"/>
            <rFont val="Tahoma"/>
            <family val="2"/>
          </rPr>
          <t xml:space="preserve">Estado anterior:
Estar actualizado al 100% de las novedades efectuadas por nivel central referentes a la Defensa Judicial de la Institución. </t>
        </r>
      </text>
    </comment>
    <comment ref="K73" authorId="0" shapeId="0">
      <text>
        <r>
          <rPr>
            <sz val="9"/>
            <color indexed="81"/>
            <rFont val="Tahoma"/>
            <family val="2"/>
          </rPr>
          <t xml:space="preserve">Estado anterior:
Efectuar la totalidad de los conceptos requeridos por parte del Director Administrativo. </t>
        </r>
      </text>
    </comment>
  </commentList>
</comments>
</file>

<file path=xl/sharedStrings.xml><?xml version="1.0" encoding="utf-8"?>
<sst xmlns="http://schemas.openxmlformats.org/spreadsheetml/2006/main" count="3215" uniqueCount="1060">
  <si>
    <t>Consejo Superior de la Judicatura</t>
  </si>
  <si>
    <t>Análisis de Contexto</t>
  </si>
  <si>
    <t>DEPENDENCIA:</t>
  </si>
  <si>
    <t>CONSEJO SECCIONAL DE LA JUDICATURA DEL CAQUETA Y COORDINACIÓN ADMINISTRATIVA DE FLORENCIA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</si>
  <si>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</si>
  <si>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</si>
  <si>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</si>
  <si>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</si>
  <si>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</si>
  <si>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</si>
  <si>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</si>
  <si>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</si>
  <si>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</si>
  <si>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</si>
  <si>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</si>
  <si>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</si>
  <si>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Restructuracion Rama Judicial por parte de las otras Ramas del poder publico.</t>
  </si>
  <si>
    <t>Ampliación de la cobertura en la oferta y fomentar medidas que reduzcan la congestión, así como la mora judicial, administrativa y fortalecimiento del Talento Humano.</t>
  </si>
  <si>
    <t>Decretos y Acuerdos por parte de la administracion departamental y municipal que afecte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</si>
  <si>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</si>
  <si>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</si>
  <si>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Caqueta. </t>
  </si>
  <si>
    <t xml:space="preserve">Gestión para la promoción de convenios y apoyo interinstitucional de las diferentes entidades del Estado y socios estratégicos. </t>
  </si>
  <si>
    <t>Sociales  y culturales ( cultura, religión, demografía, responsabilidad social, orden público.)</t>
  </si>
  <si>
    <t xml:space="preserve">Deficiencia de la planta de personal actual para atender el incremento de la demanda de administración de justicia y el mayor número de usuarios. </t>
  </si>
  <si>
    <t xml:space="preserve">Aumento de la capacidad de respuesta para atender las necesidades de las partes interesadas. </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</si>
  <si>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</si>
  <si>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</si>
  <si>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 Afectación del servicio de justicia por situaciones de orden público.</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</si>
  <si>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</si>
  <si>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</si>
  <si>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</si>
  <si>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</si>
  <si>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</si>
  <si>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</si>
  <si>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</si>
  <si>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 xml:space="preserve">Busqueda de aliados estratégicos, para la implementación de tecnológias limpias. </t>
  </si>
  <si>
    <t xml:space="preserve">CONTEXTO INTERNO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</si>
  <si>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</si>
  <si>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</si>
  <si>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</si>
  <si>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 (CSJCAQ - Coordinación Administrativa) por las partes interesadas. Desactualización de la plataforma estretegica del SIGCMA y falta de comunicación de los cambios efectuados a los documentos SIGCMA.
Falta de unificación de criterios para el reconocimiento de las prestaciones enconómicas en materia salarial desde el nivel central.
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</si>
  <si>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</si>
  <si>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t>Recursos financieros (presupuesto de funcionamiento, recursos de inversión)</t>
  </si>
  <si>
    <t>Falta de autonomia presupuestal que permita suplir las necesidades de la Seccional.</t>
  </si>
  <si>
    <t xml:space="preserve">Adecuada distribución de los planes de inversión en infraestructura fisica y tecnologica. </t>
  </si>
  <si>
    <t>Personal
( competencia del personal, disponibilidad, suficiencia, seguridad
y salud ocupacional.)</t>
  </si>
  <si>
    <r>
      <t xml:space="preserve">Insuficiencia de personal capacitado para atender las funciones administrativas y judiciales de la organización (CSJCAQ - Coordinación Administrativa)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Falta de competencia del personal para la verificación de documentos.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</si>
  <si>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</si>
  <si>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</si>
  <si>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No se dispone del proceso de Vigilancia Judicial Administrativa siendo este una actividad de ley.
Pese al compromiso del personal del Consejo Seccional de la Judicatura del Caquetá y la Oficina de coordiancion administrativa de florencia, para ejecutar los procesos Misionales propios y modernizar el SIGCMA, no se cuenta con suficiente personal competente para cumplir cabalmente el objetivo. 
Falta de participacion deproveedores de la region a traves de los sitemas electonicos pára la contratacion publica SECOP.</t>
  </si>
  <si>
    <t>Divulgación de Manuales.
Empoderamiento de los servidores judiciales en las funciones encomendadas.</t>
  </si>
  <si>
    <t xml:space="preserve">Tecnológicos </t>
  </si>
  <si>
    <t>Falta de unificación de los sistemas de gestión de la información documental (Sigobyus, TYBA,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</si>
  <si>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</si>
  <si>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Obsolescencia de las herramientas Tecnologica.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</si>
  <si>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</si>
  <si>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</si>
  <si>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Creacion y actualización permanente de manuales de Funciones y procedimientos. 
</t>
  </si>
  <si>
    <t xml:space="preserve">Mejoramiento de la infraestructura fisica del Archivo Central de Florencia.
Planes de formación Seccional en Ley de Archivo y dar cumplimiento a la reglamentación del expediente digital
</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</si>
  <si>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</si>
  <si>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Imprevistos en el normal funcionamiento del ascensor. </t>
  </si>
  <si>
    <t>Disponibilidad de espacios fisicos para efectuar la distribución de los despachos judiciales por especialidad.
Permanente mantenimiento de la infraestructura propia del sector en el distrito judicial de Florencia.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</si>
  <si>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</si>
  <si>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</si>
  <si>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</si>
  <si>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</si>
  <si>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</si>
  <si>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</si>
  <si>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</si>
  <si>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(Facebook, Pagina Web).​</t>
  </si>
  <si>
    <t>Desinteres de las partes interesadas de consultar las desiciones emanadas de la organziacion.
Falta de herramientas apropiadas para la divulgacion de informacion de la corporacion.</t>
  </si>
  <si>
    <t>Otros</t>
  </si>
  <si>
    <t>Obsolescencia del parque automotor al servicio de la Rama Judcial Seccional Caqueta</t>
  </si>
  <si>
    <t>Compromiso de los Lideres de los procesos SIGCMA</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</si>
  <si>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</si>
  <si>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</si>
  <si>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</si>
  <si>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</si>
  <si>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</si>
  <si>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</si>
  <si>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</si>
  <si>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</si>
  <si>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</si>
  <si>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</si>
  <si>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</si>
  <si>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</si>
  <si>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</si>
  <si>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</si>
  <si>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</si>
  <si>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</si>
  <si>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</si>
  <si>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</si>
  <si>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</si>
  <si>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</si>
  <si>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</si>
  <si>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</si>
  <si>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</si>
  <si>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</si>
  <si>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</si>
  <si>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</si>
  <si>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</si>
  <si>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</si>
  <si>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</si>
  <si>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</si>
  <si>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</si>
  <si>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</si>
  <si>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</si>
  <si>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</si>
  <si>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</si>
  <si>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</si>
  <si>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</si>
  <si>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</si>
  <si>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</si>
  <si>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</si>
  <si>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</si>
  <si>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</si>
  <si>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</si>
  <si>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</si>
  <si>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</si>
  <si>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</si>
  <si>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</si>
  <si>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</si>
  <si>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</si>
  <si>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</si>
  <si>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</si>
  <si>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</si>
  <si>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</si>
  <si>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</si>
  <si>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</si>
  <si>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</si>
  <si>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</si>
  <si>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</si>
  <si>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</si>
  <si>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</si>
  <si>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</si>
  <si>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</si>
  <si>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</si>
  <si>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</si>
  <si>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</si>
  <si>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</si>
  <si>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</si>
  <si>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</si>
  <si>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</si>
  <si>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</si>
  <si>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</si>
  <si>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</si>
  <si>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</si>
  <si>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</si>
  <si>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</si>
  <si>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</si>
  <si>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</si>
  <si>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</si>
  <si>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</si>
  <si>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</si>
  <si>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</si>
  <si>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</si>
  <si>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</si>
  <si>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</si>
  <si>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</si>
  <si>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</si>
  <si>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</si>
  <si>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</si>
  <si>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</si>
  <si>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</si>
  <si>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</si>
  <si>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</si>
  <si>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</si>
  <si>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</si>
  <si>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RESPONSABLE POR PROYECTO</t>
  </si>
  <si>
    <t>ENTREGABLES O META DEL INDICADOR (TRIMESTRAL)</t>
  </si>
  <si>
    <t xml:space="preserve">INDICADOR </t>
  </si>
  <si>
    <t>UNIDAD DE MEDIDA</t>
  </si>
  <si>
    <t>CUMPLIMIENTO DEL PLAN DE ACCIÓN (ACUMULADO DE LOS 4 TRIMESTRES)</t>
  </si>
  <si>
    <t>ANÁLISIS DEL RESULTADO
FINAL - ACUMULADO</t>
  </si>
  <si>
    <t>CENTRAL</t>
  </si>
  <si>
    <t>SECCIONAL</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</si>
  <si>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</si>
  <si>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</si>
  <si>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</si>
  <si>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</si>
  <si>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</si>
  <si>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</si>
  <si>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</si>
  <si>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</si>
  <si>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</si>
  <si>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</si>
  <si>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</si>
  <si>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</si>
  <si>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Resolver la totalidad de las solicitudes elevadas.</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</si>
  <si>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</si>
  <si>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</si>
  <si>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</si>
  <si>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</si>
  <si>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</si>
  <si>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</si>
  <si>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</si>
  <si>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</si>
  <si>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</si>
  <si>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</si>
  <si>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</si>
  <si>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capacitadas programadas / Número de capacitaciones efectuadas.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</si>
  <si>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</si>
  <si>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</si>
  <si>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</si>
  <si>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</si>
  <si>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</si>
  <si>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</si>
  <si>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</si>
  <si>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</si>
  <si>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Informe de las copias realizadas.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</si>
  <si>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</si>
  <si>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</si>
  <si>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</si>
  <si>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</si>
  <si>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</si>
  <si>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</si>
  <si>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</si>
  <si>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</si>
  <si>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</si>
  <si>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</si>
  <si>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</si>
  <si>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Infraestructura Fisica</t>
  </si>
  <si>
    <t>Lider Mejoramiento de Infraestructura Fisica</t>
  </si>
  <si>
    <t xml:space="preserve">Informe y reportes de consumo de servicios publicos con el valor mensual.                                       Control de las visitas realizadas a los despachos judiciales con su respectivo analisis de consumo. </t>
  </si>
  <si>
    <t xml:space="preserve">Consolidado de solicitudes recibidas por los Juzgados enviada a nivel Seccional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</si>
  <si>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</si>
  <si>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</si>
  <si>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</si>
  <si>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</si>
  <si>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</si>
  <si>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 xml:space="preserve">Plan de necesidades de  infraestructura y mantenimiento  </t>
  </si>
  <si>
    <t xml:space="preserve">Estudios previos con soportes </t>
  </si>
  <si>
    <t xml:space="preserve">Apoyo en la supervición de los contratos. </t>
  </si>
  <si>
    <t xml:space="preserve">Fichas de Seguimiento. </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</si>
  <si>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</si>
  <si>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</si>
  <si>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</si>
  <si>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Administración de Seguridad</t>
  </si>
  <si>
    <t>Lider Administración de la Seguridad</t>
  </si>
  <si>
    <t>Informe de las solicitudes elevadas y su repectivo tramite.</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</si>
  <si>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</si>
  <si>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</si>
  <si>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</si>
  <si>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</si>
  <si>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 xml:space="preserve">Determinar los bienes para dar de baja en los Despachos Judiciales del Caquetá.  </t>
  </si>
  <si>
    <t>Estudios de viabilidad</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</si>
  <si>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</si>
  <si>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</si>
  <si>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</si>
  <si>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</si>
  <si>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</si>
  <si>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</si>
  <si>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</si>
  <si>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</si>
  <si>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</si>
  <si>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</si>
  <si>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</si>
  <si>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Informe de Planta de Personal. </t>
  </si>
  <si>
    <t>Dar respuesta y trámite a los requerimientos, interpuestos por los servidores judiciales y personal externo como (Certificaciones para Demanda, CETIL, Tiempos de Servicio, Factores Salariales, Pagos y no Pagos etc.)</t>
  </si>
  <si>
    <t xml:space="preserve">Asistencia Legal </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</si>
  <si>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</si>
  <si>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</si>
  <si>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Director Administrativo</t>
  </si>
  <si>
    <t xml:space="preserve">Elaborar Proyecto Para La Creacion De Cargos Permanentes En Recursos Humanos </t>
  </si>
  <si>
    <t xml:space="preserve">Gestión Financiera Y Presupuestal </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</si>
  <si>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</si>
  <si>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</si>
  <si>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</si>
  <si>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</si>
  <si>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</si>
  <si>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</si>
  <si>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 xml:space="preserve">Mantener actualizada la base de datos de funcionarios y empleados de carrera </t>
  </si>
  <si>
    <t>Gestion Humana
Comunicación Institucional</t>
  </si>
  <si>
    <t>Novedades reportadas / Novedades actualizadas</t>
  </si>
  <si>
    <t>b) Disponer de registros de elegibles vigentes con los mejores candidatos para la provisión de cargos de funcionarios y empleados para la Rama Judicial y fortalecer el sistema de ingreso a la carrera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</si>
  <si>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</si>
  <si>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</si>
  <si>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</si>
  <si>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</si>
  <si>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</si>
  <si>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</si>
  <si>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Realizar la calificación integral de servicios de los jueces de este distrito judicial, nombrados en propiedad, periodo 2020</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</si>
  <si>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</si>
  <si>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</si>
  <si>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</si>
  <si>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</si>
  <si>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</si>
  <si>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</si>
  <si>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</si>
  <si>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</si>
  <si>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</si>
  <si>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</si>
  <si>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</si>
  <si>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</si>
  <si>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</si>
  <si>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</si>
  <si>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</si>
  <si>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</si>
  <si>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</si>
  <si>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</si>
  <si>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</si>
  <si>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Modelo integral de formación, investigación y proyección social y fortalecimiento de la Escuela Judicial Rodrigo Lara Bonilla.</t>
  </si>
  <si>
    <t>El cumplimiento de las meta se encuetra supeditado a las directircs impartidas por la unidad de aministracion de carrera judicial y/o por orden Judicial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</si>
  <si>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</si>
  <si>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</si>
  <si>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</si>
  <si>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</si>
  <si>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</si>
  <si>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</si>
  <si>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</si>
  <si>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</si>
  <si>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</si>
  <si>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</si>
  <si>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</si>
  <si>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</si>
  <si>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</si>
  <si>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</si>
  <si>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</si>
  <si>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</si>
  <si>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</si>
  <si>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</si>
  <si>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</si>
  <si>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Florencia.</t>
  </si>
  <si>
    <t>Gestio de Formación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</si>
  <si>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</si>
  <si>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</si>
  <si>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</si>
  <si>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</si>
  <si>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</si>
  <si>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</si>
  <si>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del Caquetá y Oficina de coordinacion administrativa con cargos permanentes</t>
  </si>
  <si>
    <t>Reornamiento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</si>
  <si>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</si>
  <si>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</si>
  <si>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</si>
  <si>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</si>
  <si>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</si>
  <si>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</si>
  <si>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</si>
  <si>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</si>
  <si>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</si>
  <si>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</si>
  <si>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</si>
  <si>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</si>
  <si>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</si>
  <si>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</si>
  <si>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</si>
  <si>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</si>
  <si>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</si>
  <si>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</si>
  <si>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</si>
  <si>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</si>
  <si>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</si>
  <si>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</si>
  <si>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</si>
  <si>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</si>
  <si>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</si>
  <si>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</si>
  <si>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</si>
  <si>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</si>
  <si>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</si>
  <si>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</si>
  <si>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 xml:space="preserve">Ejercer la vigilancia judicial administrativa, de oficio o por queja presentada </t>
  </si>
  <si>
    <t>Carrera Judicial.
Formación Judicial</t>
  </si>
  <si>
    <t>Revisar y controlar el listado maestro de documentos internos y externos de los procesos del SIGCMA</t>
  </si>
  <si>
    <t>Gestión Documental</t>
  </si>
  <si>
    <t>Lider Gestión Documental</t>
  </si>
  <si>
    <t>Aplicar  la encuesta de satisfacción  del cliente interno y externo para percibir la percepción del cliente con los productos y servicios que se ofrecen desde el Consejo Seccional de la Judicatura</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</si>
  <si>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</si>
  <si>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</si>
  <si>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</si>
  <si>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</si>
  <si>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</si>
  <si>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</si>
  <si>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</si>
  <si>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</si>
  <si>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</si>
  <si>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Justicia y Region</t>
  </si>
  <si>
    <t xml:space="preserve">Gestionar los recursos  para la adquisiscion del Edificio de la Juridicción Contencioso Administrativa y Tribunal Superior </t>
  </si>
  <si>
    <t>Infraestructura Fisica - Planeación Estrategica</t>
  </si>
  <si>
    <t>Solicitar ante la UIF los recursos</t>
  </si>
  <si>
    <t>Gestionar los recursos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</si>
  <si>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</si>
  <si>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</si>
  <si>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</si>
  <si>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</si>
  <si>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</si>
  <si>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</si>
  <si>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</si>
  <si>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</si>
  <si>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</si>
  <si>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</si>
  <si>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</si>
  <si>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</si>
  <si>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</si>
  <si>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</si>
  <si>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</si>
  <si>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</si>
  <si>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GESTIÓN DOCUMENTAL </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</si>
  <si>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</si>
  <si>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</si>
  <si>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</si>
  <si>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</si>
  <si>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Registro y control de abogados y auxiliares de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</si>
  <si>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</si>
  <si>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</si>
  <si>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</si>
  <si>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</si>
  <si>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</si>
  <si>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</si>
  <si>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</si>
  <si>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</si>
  <si>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</si>
  <si>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</si>
  <si>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</si>
  <si>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</si>
  <si>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</si>
  <si>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Planeación Estretegica</t>
  </si>
  <si>
    <t>e) Fomentar la cultura organizacional de calidad, control y medio ambiente, orientada a la responsabilidad social y ética del servidor judicial.</t>
  </si>
  <si>
    <t>Consolidar y mantener la certificación del SIGCMA en los procesos  del Consejo Seccional de la Judicatura.</t>
  </si>
  <si>
    <t>Mantener la Certificaciòn</t>
  </si>
  <si>
    <t>Planeacion Estrategica - Mejoramiento SIGCMA</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</si>
  <si>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</si>
  <si>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</si>
  <si>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</si>
  <si>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</si>
  <si>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</si>
  <si>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</si>
  <si>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</si>
  <si>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Actualización del 100% de los mapas de riesgos</t>
  </si>
  <si>
    <t>Elaborar informe de revisión por la dirección 2020- SIGCMA</t>
  </si>
  <si>
    <t>Planeacion Estrategica</t>
  </si>
  <si>
    <t>Presentar informe de revisión por la dirección del año 2020</t>
  </si>
  <si>
    <t>Realizar auditoria interna  de los procesos misionales del Consejo Seccional de la Judicatura (Muestreo procesos)</t>
  </si>
  <si>
    <t xml:space="preserve">Solicitar auditoria interna. </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</si>
  <si>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</si>
  <si>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</si>
  <si>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</si>
  <si>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</si>
  <si>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</si>
  <si>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</si>
  <si>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</si>
  <si>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</si>
  <si>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</si>
  <si>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</si>
  <si>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</si>
  <si>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</si>
  <si>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</si>
  <si>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</si>
  <si>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</si>
  <si>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Lider Asistencia Legal</t>
  </si>
  <si>
    <t xml:space="preserve">Informe de las solicitudes de conciliacion efectuadas.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</si>
  <si>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</si>
  <si>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</si>
  <si>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</si>
  <si>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</si>
  <si>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 xml:space="preserve">Defender y proteger los intereses litigiosos de la Nación, en procesos donde esté involucrada la Rama Judicial. </t>
  </si>
  <si>
    <t>c) Fortalecer las herramientas de divulgación y rendición de cuentas que contribuyan a fortalecer la confianza ciudadana en la administración de justicia.</t>
  </si>
  <si>
    <t>Realizar rendición de cuentas para presentar el informe de gestión</t>
  </si>
  <si>
    <t xml:space="preserve">Estar actualizado al 100% de las novedades efectuadas por nivel central referentes a la Defensa Judicial de la Institución. </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</si>
  <si>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</si>
  <si>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</si>
  <si>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Emitir conceptos jurídicos solicitados por parte del Director Administrativo. </t>
  </si>
  <si>
    <t xml:space="preserve">Efectuar la totalidad de los conceptos requeridos por parte del Director Administrativo. </t>
  </si>
  <si>
    <t>Lo anterior motivará a brindar una respuesta efectiva a los requerimientos de justicia e incrementar en los usuarios la confianza en el sistema.</t>
  </si>
  <si>
    <t>TRIMESTRE 1</t>
  </si>
  <si>
    <t>PROCESO</t>
  </si>
  <si>
    <t xml:space="preserve">RESULTADOS </t>
  </si>
  <si>
    <t>UNIDAD DE 
MEDIDA</t>
  </si>
  <si>
    <t>EVIDENCIA</t>
  </si>
  <si>
    <t>FECHA DE CONTROL</t>
  </si>
  <si>
    <t>ANÁLISIS DEL RESULTADO</t>
  </si>
  <si>
    <t>Correos Electronicos</t>
  </si>
  <si>
    <t>Se presento una solictud por parte del Tribunal Administrativo y fue remitida al nivel central, pero no cumplieron con los requerimientos establecidos para que se cree la necesidad de ampliación del canal</t>
  </si>
  <si>
    <t>Archivo de Necesidades y correo enviado a la DEAJ</t>
  </si>
  <si>
    <t>Se envio a la Unidad de Informatica de la DEAJ la totalidad de necesidades de equipos de computo para todos los Despachos Judiciales del Departamento del Caquetá</t>
  </si>
  <si>
    <t>Circular y video de capacitación realizada. La actividad se realizo del 8 al 12 de marzo de 2021, asistieron 171 personas.</t>
  </si>
  <si>
    <t>Capacitación realizada para fortalecer los conocimientos en el manejo de la herramienta Ondrive, indispensable para el proceso del expediente Digital</t>
  </si>
  <si>
    <t>Control de Inventario de elementos de consumo de Impresión</t>
  </si>
  <si>
    <t>Con el uso de las herramientas tecnologicas y el proceso del expediente digital se ha disminuido la solicitud de insumos de impresión, pero a pesar de estas nueva forma de administración de los procesos judiciales algunos despachos continuan haciendo usos de la impresión fisica para el desarrollo de sus actividades, para lo cual se seguira insistiendo en el cambio tecnologico en beneficio del medio ambiente.</t>
  </si>
  <si>
    <t>Control de calidad de los elementos y repuestos entregados</t>
  </si>
  <si>
    <t>Todos los elementos y  repuestos que se han recibido cumplen con las condiciones tecnicas y son de buena calidad para subsanar las fallas que se presentan en los equipos de computo. Se presenta demora en los tiempos de entrega de los elementos que se solicitan, para lo cual se realizara las gestiones pertinentes para que se puedan entregar en el menor tiempo posible</t>
  </si>
  <si>
    <t>Copias de Seguridad con dispositivos externos (Discos duro externo)</t>
  </si>
  <si>
    <t>Se realizaron copias de seguridad diarias del primer trimestre y luego se clasifico para dejar una sola copia por mes de las bases de datos de los aplicativos de Justicia XXI Cliente Servidor</t>
  </si>
  <si>
    <t xml:space="preserve">Correos Electronicos y solicitudes de manera verbal de apoyo a los diferentes aplicativos </t>
  </si>
  <si>
    <t>Se presto el apoyo en los diferentes aplicativos y la creación de usuarios para los aplicativos que se encuentran en la web como la firma electronica,  microstio de la Rama Judicial y TYBA. De igual forma se realizo el apoyo a los Despachos Judiciales de Florencia que tienen el aplicativo de Justicia XXI Cliente Servidor y el proceso de reparto en la Oficina de Apoyo.</t>
  </si>
  <si>
    <t xml:space="preserve">Realación  mensualizada de los consumos _ pantallazos correos electronicos </t>
  </si>
  <si>
    <t xml:space="preserve">Se valida la información de cada uno de los servicios públicos AGUA, ENERGIA, TELEFONO, COMBUSTIBLE y el costo reportado en cada factura. Se revisa el estado: Activo, suspendido y/o con fallas, traslados.                                                       Como resultado vemos, que el mes más bajo de consumo corresponde al mes de enero de 2021, esto tiene su origen en la vacancia judicial, ya para los meses de febrero y marzo el aforo del personal se ha ido incrementando, esto es, sin sobrepasar el 60% establecido por el Consejo Superior de la Judicatura mediante Acuerdo   PCSJA21-11680 de 2020, el cual se dio a partir del 1 de diciembre de 2020. Vemos que entre los meses de febrero y marzo de 2021 hay variación en el consumo donde un factor interviniente en ello, es el clima lluvioso que se ha venido presentando donde se dejan de operar los equipos de aire acondcionado que caracteriza la región. </t>
  </si>
  <si>
    <t xml:space="preserve">Ofcios y formatos de solicitud de papeleria </t>
  </si>
  <si>
    <t>En el primer trimestre de 2021 de los 65 despachos del Distrito Caquetá, se recibieron 37 solicitudes de papelería de los despachos judiciales que se enuncian en el formato anexo denominado Solicitud efectiva de papelería.
Aunado a lo anterior, se suman las solicitudes que han podido ser atendidas directamente en el Área de Almacén de la Oficina de Coordinación Administrativa de Florencia, donde una parte se recepcionan a través del WhatsApp, caso especial los Juzgados de San Vicente del Caguán, Curillo y El Doncello.</t>
  </si>
  <si>
    <t> </t>
  </si>
  <si>
    <t xml:space="preserve">Oficios Plan de Necesidades </t>
  </si>
  <si>
    <t xml:space="preserve">Se han elevadas de forma escrita tres solicitudes. No  han sido atendidas por cuanto no habian recursos, el 5 de abril de 2021 mediante Resolución 988 de 2021 de la DEAJ, efectúa unos ajustes en el Presupuesto de Funcionamiento de la Rama Judicial, asignando  $40.000.000. Se aclara, que todas las sedes judiciales de propiedad de la Rama Judicial estan para intervención en su infraestructura a causa de las lluvias que se han agudizado en el Departamento del caquetá.    </t>
  </si>
  <si>
    <t>Estudios Previos, oficios, CDP</t>
  </si>
  <si>
    <t>En el primer trimestre de 2021 se cumplió con la totalidad de la elaboración de los estudios previos de los procesos de funcionamiento presvistos en la Oficina de Coordianción Administrativa ante la Dirección Seccional de Administración Judicial de Neiva</t>
  </si>
  <si>
    <t xml:space="preserve">Formatos fichas de seguimiento, oficios </t>
  </si>
  <si>
    <t>Se realizo el seguimiento a todos los procesos contractuales vigentes en el Distrito. Como apoyo a ello, se elaboraron oficios a los propietarios de los arrendamientos.</t>
  </si>
  <si>
    <t>Oficio JPMV No. 133 de 2021 Oficio CAFLO21-113 de 2021</t>
  </si>
  <si>
    <t xml:space="preserve">En lo transcurrido de la vigencia 2021se ha presentado un oficio suscrito por el Juez Promiscuo Municipal de Valparaiso en el cual se expone un tema de seguridad acaecido con la sede judicial, el 8 de marzo de 2021; aclarando que el documento se refiere principalmente a un tema de inventario y para llegar a ello aduce el tema sucedido en el despacho. 
Teniendo en cuenta que se trata de un tema de seguridad la Oficina de Coordinación Administrativa procedió a comunicar lo pertinente al Sr. Coronel de la Policía en el Departamento del Caquetá
</t>
  </si>
  <si>
    <t>Oficio CAFLO21-42 de 2021</t>
  </si>
  <si>
    <t>Previa verificación se econtró que que se requieren de elementos de seguridad tales como máquina de rayo R/X, Arco Detector de Metales y CCTV para sedes judiciales (Palacio de Justicia Florencia, Sede Judicial Espacios Urbanos Zomac S.A.S, y sedes de los Circuitos Judiciales de Belén de los Andaquies y Puerto Rico Caquetá. Se generó el oficio CAFLO21-42 del 9 de febrero de 2021.</t>
  </si>
  <si>
    <t>Oficios, Inventarios</t>
  </si>
  <si>
    <t>En la vigencia 2020 se levantó inventario de los muebles y enseres que están para el proceso de baja, los cuales han sido reintegrados durante varias vigencias por los servidores judiciales al área de almacén de la Oficina de Coordinación Administrativa de Florencia. Mediante oficio CAFLO20-751 del 28 de diciembre de 2020 se remitió a la Seccional Neiva el listado de 573 elementos para dar inicio al proceso de baja definitiva. Quedando 13 identificados mas no reportados.</t>
  </si>
  <si>
    <t xml:space="preserve">No se ha materializado trámite al respecto habida cuenta que está en consulta y  verificación el perfil profesional de la persona que podría dar trámite al inicio de factibilidad y viabilidad del proyecto.  </t>
  </si>
  <si>
    <t>Depuración y actualización de la estructura de la planta de personal.</t>
  </si>
  <si>
    <t>Entregable</t>
  </si>
  <si>
    <t>Base datos en Excel del personal vigente en la nómina de cada mes.</t>
  </si>
  <si>
    <t>Para el presente periodo se cumplió el 25% para el acumulable anual del 100%. Se realizó los tres Informes de planta personal correspondiente al trimestre (con la actualización de 98 novedades reportada para nomina durante el periodo evaluado)</t>
  </si>
  <si>
    <t xml:space="preserve">Planilla de Excel diseñada para llevar el registros mensuales y seguimiento de solicitud de petición, solicitudes de retiro parcial de cesantías y expedición de certificaciones CETIL. </t>
  </si>
  <si>
    <t xml:space="preserve">
En el trimestre se atendió el 21% sobre la meta del 25% proyectado para el periodo, de los cual se resumen que durante los 3 meses se recibieron 50 solicitud entre(certificaciones para demanda, CETIL, requerimientos de información en procesos disciplinarios, tiempos de servicio etc) y 67 peticiones de retiro parcial de cesantías, quedando en trámite general 20 pendientes de ellas, es de indicar que para el trimestre la persona encargada por funciones disfruto de vacaciones, quedando solo una empleada para atendiendo la dependencia, actualmente se reintegró y se encuentra trabajando para poner al día el proceso.</t>
  </si>
  <si>
    <t>Alimentación de la documentación por novedades reportadas mensualmente y organización de las Hojas de vida de los Servidores activos para enviar a la Dirección Ejecutiva Seccional de Administración Judicial de Neiva para el proceso de digitalización del expediente.</t>
  </si>
  <si>
    <t xml:space="preserve">
De la proyección del 25% del trimestre se ha cumplido el 12% , que por dificultad de falta de personal y cumulo de trabajo no se ha podido completar la labor de organización de las hojas de vida para el traslado de los expediente laborales a Neiva y la alimentación de la novedades.</t>
  </si>
  <si>
    <t>Diligenciamiento del formato de MEDICIÓN DE CARGAS DE TRABAJO POR DEPENDENCIA</t>
  </si>
  <si>
    <t xml:space="preserve">
Desde marzo se adelanta desde nivel central un proyecto de optimización y reorganización organizacional, para determinar las cargas laborales por cada seccional / coordinación y determinar si se requiere personal, como también apoyo a la clasificación de perfiles y roles. </t>
  </si>
  <si>
    <t>Copia de las Nóminas (enero, febrero, marzo) y expedición de Resoluciones de liquidación de Cesantías Anualizadas y Parciales.</t>
  </si>
  <si>
    <t>Para el trimestre se cumplió el 25% sumando a la meta proyectada para el año del 100%, labora que a tenido múltiples dificultades y ha causado la ocupación de la mayoría del tiempo laboral y extra, por causa del cambio del aplicativo de nómina de Kactus a Efinomina, pero haciendo trabajo adicional en equipo con la Seccional, hemos podido cumplir los pagos de salarios en los tiempos correctos, sin dejar de mencionar que continuamos con muchos problemas para enfrentar los próximos meses.</t>
  </si>
  <si>
    <t xml:space="preserve">Porcentual </t>
  </si>
  <si>
    <t>No hubo movimiento</t>
  </si>
  <si>
    <t>durante el 1 trimestre no hubo movimiento en relacion a la expedicion de actos administartivos relacionados con el concurso No.4 puesto que durante dicho periodo las actuaciones de recursos de apelacion se encontraban en cabeza de  CARJUD  y  en virtud al coronograma establecido por el CSJ la etapa de clasificatoria a cargo de la seccional esta para expedirse el 14/05/2021, no obstante se dieron respuestas a la CARJUD de los requerimientos sobre dicha convocatoria.</t>
  </si>
  <si>
    <t>Documento en Excel Plan de Trabajo</t>
  </si>
  <si>
    <t xml:space="preserve">Durante el primer trimestre del año 2021, fue ejecutado el plan de trabajo integral en un 27% respecto de la ejecución de las actividades y 31% de cobertura en la participación de los servidores judiciales. Este resultado supera la meta establecida para el primer trimestre del año 2021, la cual es 25%.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t>
  </si>
  <si>
    <t xml:space="preserve">Copia - Acta de Comite de Coordinación del 06/04/2021. </t>
  </si>
  <si>
    <t>Para la gestión de presente indicador se resalta que la Escuela Judicial “Lara Bonilla” de manera constante adelanta capacitaciones para los servidores judiciales en general y viene desarrollando diplomados enfocados en el desarrollo de competencia laborales y adicional se encuentra fortaleciendo los conocimientos en herramientas tecnológicas y ofimáticas, con la opción de estar gravadas y son de consulta al servidor en cualquier momento o necesidad. Del trabajo interno del personal de la administración estamos en la organización de capacitación sobre tablas de retención documental con un profesional del SENA de Neiva.</t>
  </si>
  <si>
    <t>Oficio CSJCAQOP20-767 de fecha 19 de octubre 2020                               Oficio CSJCAQOP21-151 del 18 de Febrero de 2021</t>
  </si>
  <si>
    <t>Durante el primer trimestre se actualizó la Propuesta de  Creación de Cargos Permanentes para el Consejo Seccional y la Oficina de Coordinación Administrativa. Sin obtener respuesta definitiva, sin embargo, se obtuvo la creación transitoria de  algunos cargos en Descongestión, los cuales fueron: 1 PROFESIONAL UNIVERSITARIO y 1 ASISTENTE ADMINISTRATIVO GRADO 5. A pesar de lo anterior se insistirá nuevamente en la creación permanente de los cargos y con ello fortalecer la planta de personal del CSJCAQ y OCAF.</t>
  </si>
  <si>
    <t>Retornamiento Judicial</t>
  </si>
  <si>
    <t>Oficio CSJCAQOP21-198 del 2 de marzo de 2021</t>
  </si>
  <si>
    <t xml:space="preserve">Durante el primer trimestre se realizó un Proyecto de reordenamiento, con el que se busca Especializar las Salas del Tribunal Superior de Florencia, crear 1 Despacho de Magistrado, 5 Cargos de Oficial Mayor y 1 Secretario. De este proyecto no se ha obtenido respuesta; sin embargo, se obtuvo la creación en Descongestión de 5 Cargos de Oficial Mayor para esa Corporación. Es necesario insistir en la especialización y creación definitiva de los cargos solicitados. Es necesario, a través del CSJCAQ reiterar e insistir oportunamente en la implementación de esta propuesta de Reordenamiento Judicial, encaminadas al fortalecimiento de la oferta Judicial y oportuna prestación del servicio. </t>
  </si>
  <si>
    <t>Gestión de la Información Estadística</t>
  </si>
  <si>
    <t>Acuerdo CSJCAQA21-2 del 14/01/21,
Acuerdo CSJCAQA21-3 del 14/01/21,
Acuerdo CSJCAQA21-5 del 15/01/21 y
Acuerdo CSJCAQA21-8 del  25/01/21</t>
  </si>
  <si>
    <t>Durante el primer trimestre, se adoptaron 5 medidas de redistribución de procesos, superando ampliamente el número de entregables propuestos en el Plan de Acción 2021. Con dichas medidas el CSJCAQ, se logró equilibrar las cargas laborales de los Juzgados Civiles Municipales, Penales Municipales y Administrativos de Florencia, así como de los Juzgados Promiscuos del Circuito de Puerto Rico - Caquetá, donde adicionalmente se obtuvo la puesta en marcha de los Juzgados creados mediante Acuerdo PCSJA20-11650 del 28 de octubre de 2020, del H. Consejo Superior de la Judicatura.</t>
  </si>
  <si>
    <t>Justicia y Región.</t>
  </si>
  <si>
    <t>Durante el primer trimestre y con el fin de asegurar la participacipación de los diversos Grupos de Interes; en cumplimiento de la Actividad Pública de Rendición de Cuentas, se acudió a los servicios de un medio regional de comunicaciones audiovisuales (Lente Regional), a través del cual se convocó a la comunidad Caqueteña a participar de éste importante evento. Como resultado se obtuvo la conexión al evento de aproximadamente 200 personas, labor que impacto positivamente en la imagen institucional del CSJCAQ y la OCAF.</t>
  </si>
  <si>
    <t>Ver Tabla Dinamica Excel para Reparto de Vigilancias Judiciales Administratvas/2021 Archivo de evidencias</t>
  </si>
  <si>
    <t xml:space="preserve">Verificar evidencias </t>
  </si>
  <si>
    <t>En esta acción es necesario revisar el instrumento a aplicar, debiendo establecer si se aplica el instrumento por cada uno de los procesos o se realiza una encuesta general que involucre al Consejo y la Coordinación Administrativa.</t>
  </si>
  <si>
    <t>PORCENTUAL</t>
  </si>
  <si>
    <t>INFORME QRS PRIMER TRIMESTRE</t>
  </si>
  <si>
    <t>De acuerdo a las actividades establecidas en el Plan de Acción la encuesta de satisfacción del cliente interno y externo para percibir la percepción del cliente con los productos y servicios que se ofrecen desde el Consejo Seccional de la Judicatura, seran efectuadas al final del Segundo Trimestre y Ultimo Trimestre del 2021, teniendo como rango de medida un periodo Semestral, es por ello que durante el primer trimestre no se efectuo encuesta alguna.</t>
  </si>
  <si>
    <t>SIN SOLICITUDES POR PARTE DE LOS LIDERES DE PROCESO.</t>
  </si>
  <si>
    <t>Dentro del Trimestre no se presento ninguna solicitud de creación, modificación o eliminación de documentos en el SIGCMA por parte de los Lideres de los Procesos.</t>
  </si>
  <si>
    <t>Mejorar el acceso a la justicia.-</t>
  </si>
  <si>
    <t>A la fecha se encuentra Certificado el Sistema SIGCMA en la Seccional del Caquetá, toda vez que se superaron con buenos resultados las Auditorias Interna y Externa.</t>
  </si>
  <si>
    <t>Durante el primer trimestre del 2021 no ha sido posible gestionar la implementación del SIGCMA en los despachos judiciales del Distrito de Florencia y/o Administrativos del Caquetá, sin embargo es importante resaltar que esta actividad su medición es anual.</t>
  </si>
  <si>
    <t>Durante el primer trimestre del 2021, no se efectuo ningun seguimiento a los hallazgos de las  auditorias internas y externas   para todos  los procesos del SIGCMA,teniendo en cuenta que en las que en la auditoria interna se efectuaron inmediatamente las correcciónes durante el ultimo trimestre del año 2020, y frente a la auditoria externa, esta en su informe no señalo hallazgo o no conformidad a esta Seccional especificamente.</t>
  </si>
  <si>
    <t>Durante el primer trimestre del año 2021 no se han presentado acciones preventivas generadas de los mapas de riesgos, QRS y demas  procedimientos identificados, Resaltando que a la fecha no se han elaborado los mapas de Riesgo e igualmente no se han presentado solicitudes de QRS.</t>
  </si>
  <si>
    <t>Durante el primer trimestre del año 2021 no se han presentado acciones correctivas generadas de los mapas de riesgos, QRS y demas  procedimientos identificados, Resaltando que a la fecha no se han elaborado los mapas de Riesgo e igualmente no se han presentado solicitudes de QRS.</t>
  </si>
  <si>
    <t>Durante el primer trimestre del 2021 no se han efectuado las reuniones con los Lideres de Procesos para la actualización de los mapas de riesgo, resaltando que el modelo establecido por Nivel Central se encuentra en etapa de modificación, puesto que ya no es una matriz 3x3 sino 5x5</t>
  </si>
  <si>
    <t>CONSTANCIA DE ENVIO DEL INFORME DE LA ALTA REVISIÓN AL DR. WILLIAM SANTAMARIA, mediante correo electronico.</t>
  </si>
  <si>
    <t xml:space="preserve">Tendiente en cuenta la información suministrada por cada uno de los Lideres de Procesos, se procedio con la elaoración del Informe del año 2020, el cual fue aprobado por la Alta Dirección En Sala y posteriormente remitido a nivel Central al Dr. William Santamaria. </t>
  </si>
  <si>
    <t>Durante el primer trimestre del año 2021, la Lider del SIGCMA Seccional Caquetá gestiono la capacitacion de los Lideres de Enlace, obteniendo la capacitacion en SIGCMA en la Universidad Politecnico Superior de Forma Virtual.</t>
  </si>
  <si>
    <t>Durante el Primer trimestre del año 2021 se programaron 3 Reuniones de calidad, las cuales en la primera se trato asuntos correspondientes a la recopilación de insumos para la elaboración del informe a la Alta Dirección, y las otras 2 frente al seguimiento del Plan de Acción 2021, asi como la medición de los indicadores del Primer Trimestre.</t>
  </si>
  <si>
    <t xml:space="preserve">Se recibieron 11 solicitudes, de las cuales se  elabora las respectivas fichas de conciliacion </t>
  </si>
  <si>
    <t>03/30/2021</t>
  </si>
  <si>
    <t>De las 2 procuradurias que estan habililtadas en el distrito judicial de Florencia, solo esta actuando una  prouraduria por lo que las audiencias estan retrasadas por el coumulo de solicitudes</t>
  </si>
  <si>
    <t xml:space="preserve">se crearon 30 procesos de cobro coactivo </t>
  </si>
  <si>
    <t xml:space="preserve"> 1  ya se realizo acuerdo de pago , 1  esta en etapa persuasiva, el restante estan para busqueda de bienes y identificar el sancionado</t>
  </si>
  <si>
    <t>9 notificaciones de demanda de las cuales ya se contestaron 6 demandas</t>
  </si>
  <si>
    <t>de acuerdo a la fecha de notificacion de la demanda, se va radicando el memorial de contestacion, a la fecha se han contestado 6 demandas</t>
  </si>
  <si>
    <t>NA</t>
  </si>
  <si>
    <t>TRIMESTRE 2</t>
  </si>
  <si>
    <t>TRIMESTRE 3</t>
  </si>
  <si>
    <t xml:space="preserve">
Número de solicitudes gestionadas/ Número de solicitudes recibidas. 
</t>
  </si>
  <si>
    <t>N/A</t>
  </si>
  <si>
    <t>Informe</t>
  </si>
  <si>
    <t>Número de capacitaciones efectuadas / Número de capaciones programadas</t>
  </si>
  <si>
    <t>Análisis sobre el consumo de insumo de impresión</t>
  </si>
  <si>
    <t xml:space="preserve">
Número de Copias realizadas / Número de copias proyectadas 
</t>
  </si>
  <si>
    <t>Informe comparativo del consumo de servicios públicos trimestrales</t>
  </si>
  <si>
    <t xml:space="preserve">Gestionar las solicitudes de elementos de trabajo que se efectuan por parte de los Servidores Judiciales. </t>
  </si>
  <si>
    <t>Seguimiento al consumo de los servicios públicos dando cumplimiento a las políticas económicas y ambientales</t>
  </si>
  <si>
    <t xml:space="preserve"> Número de solicitudes gestionadas / Número de solicitudes recibidas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</si>
  <si>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</si>
  <si>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</si>
  <si>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</si>
  <si>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Mejoramiento de la Infraestructura Física</t>
  </si>
  <si>
    <t>Fichas realizadas / número de contratos</t>
  </si>
  <si>
    <t>Gestionar los requerimientos que en materia de seguridad reporten los servidores judiciales del Caquetá.</t>
  </si>
  <si>
    <t>Número de solicitudes gestionadas / número de solicitudes recibidas</t>
  </si>
  <si>
    <t>Gestionar las necesidades que en materia de seguridad surjan en las diferentes sedes del Distrito Judicial de Florencia  ante Nivel Central.</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</si>
  <si>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</si>
  <si>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</si>
  <si>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</si>
  <si>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 xml:space="preserve"> Número Total de Novedades incluidas y/o efectivas realizadas en el Sistemas / Cantidad de Novedades reportadas por los Nominadores  </t>
  </si>
  <si>
    <t>Número de solicitudes gestionadas / Número total de requerimientos</t>
  </si>
  <si>
    <t xml:space="preserve">Numero de novedades actualizadas en Hoja Vida / Número total de Novedades reportadas </t>
  </si>
  <si>
    <t>Solicitar al superior  la creación de cargos permantes para las diferentes dependencias que conforman la  Oficina de Coordinacón Administrativa .</t>
  </si>
  <si>
    <t>Elaborar Proyecto Para La Creacion De Cargos Permanentes</t>
  </si>
  <si>
    <t>Procedimiento para el pago de sueldos y cesantias de los servidores judiciales del Distrito Judicial de Neiva</t>
  </si>
  <si>
    <t>Reporte de nomina e informe de pago de cesantías</t>
  </si>
  <si>
    <t>Número de fichas elaborados / número de solicitudes de conciliacion</t>
  </si>
  <si>
    <t>Número de oficios persuasivos tramitados / Número procesos de cobros coactivos</t>
  </si>
  <si>
    <t xml:space="preserve"> Número de demandas contestadas / Número de demandas recibidas</t>
  </si>
  <si>
    <t>Actualización constante de las politicas y directrices para ejercer la Defensa Judicial impartidas por parte del nivel central</t>
  </si>
  <si>
    <t>Numero de capacitaciones asistidas  / número de capacitaciones programadas</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</si>
  <si>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</si>
  <si>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</si>
  <si>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</si>
  <si>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</si>
  <si>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Desconocimiento del Plan de Gestión Ambiental que aplica para la Rama Judicial Acuerdo PSAA14-10160</t>
  </si>
  <si>
    <r>
      <rPr>
        <sz val="10"/>
        <rFont val="Arial"/>
        <family val="2"/>
      </rPr>
      <t xml:space="preserve">Visibilidad y transparencia en la informacion con el fin de minimizar actos de corrupción y soborno.
</t>
    </r>
    <r>
      <rPr>
        <sz val="10"/>
        <color theme="1"/>
        <rFont val="Arial"/>
        <family val="2"/>
      </rPr>
      <t xml:space="preserve">
Migración de la información escrita a medio audiovisual y lenguage de señas.
Divulgacion Oportuna de las desiciones e informe a las partes interesadas que adopta la organziación.</t>
    </r>
  </si>
  <si>
    <t>PROCESO LIDER
NOMBRE</t>
  </si>
  <si>
    <t>FECHA DEL PROYECTO/ACTIVIDAD
INICIO - FIN</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</si>
  <si>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</si>
  <si>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</si>
  <si>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</si>
  <si>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</si>
  <si>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</si>
  <si>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</si>
  <si>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</si>
  <si>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5.Fomentar la cultura organizacional de calidad, control y medio ambiente, orientada a la responsabilidad social y ética del servidor judicial.</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</si>
  <si>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</si>
  <si>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Mejorar la efectividad de la Rama Judicial y disminuir la congestión
Mejorar el acceso a la justicia.</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</si>
  <si>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</si>
  <si>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</si>
  <si>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</si>
  <si>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Registra Nacional de Abogados</t>
  </si>
  <si>
    <t>Lider Registra Nacional de Abogados</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</si>
  <si>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</si>
  <si>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Gestion Documental</t>
  </si>
  <si>
    <t>Gestión Humana - Gestion Documental- Infraestructura Física</t>
  </si>
  <si>
    <t>Lider Gestion Documental</t>
  </si>
  <si>
    <t xml:space="preserve">Partcipar en las reuniones de Archivo. </t>
  </si>
  <si>
    <t>Numero de reuniones programadas / Numero de Audiencias Asistidas</t>
  </si>
  <si>
    <t>Participar en las reuniones y actividades del  comité de archivo</t>
  </si>
  <si>
    <t>Aplicar una encuestra Semestral</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</si>
  <si>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</si>
  <si>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Realizar 1 solicitud de inclusion ante nivel Central</t>
  </si>
  <si>
    <t>Gestionar una vez al año la implementación del SIGCMA en los despachos judiciales del Distrito de Florencia y/o Administrativos del Caquetá.</t>
  </si>
  <si>
    <t xml:space="preserve">Actualización una vez al año los mapas de riesgo por proceso </t>
  </si>
  <si>
    <t xml:space="preserve">Programar por lo menos 2 reuniones del Comité de Calidad cada trimestre. </t>
  </si>
  <si>
    <t xml:space="preserve">Reuniones realizadas en el periodo </t>
  </si>
  <si>
    <t>2 Reuniones</t>
  </si>
  <si>
    <t>8 Reuniones</t>
  </si>
  <si>
    <t>Unidad</t>
  </si>
  <si>
    <t>Solicitudes de capacitacion identificadas en las reuniones / Solicitudes tramitadas ante nivel central.</t>
  </si>
  <si>
    <t>Mejorar la efectividad de la Rama Judicial y disminuir la congestión.
Mejorar el acceso a la justicia.</t>
  </si>
  <si>
    <t>ACTIVIDADES</t>
  </si>
  <si>
    <t>Nùmero de actividades Verificadas/Número de actividades programadas</t>
  </si>
  <si>
    <t>Efectuar el seguimiento del 100% de las actividades programadas por trimestre en el Plan de Accion 2021</t>
  </si>
  <si>
    <t>Presentar el informe de gestión del Consejo Seccional de la Judicatura del Caquetá periodo 2020 en una Audiencia Publica durante el año de vigencia del Plan de Accion</t>
  </si>
  <si>
    <t>Numerica</t>
  </si>
  <si>
    <t>Realizar una Publicación a través de un Medio de Comunicación de amplia circulación regional.</t>
  </si>
  <si>
    <t xml:space="preserve">Realizar Una publicación Trimestral a traves de un medio de comunicación de amplia circulación regional </t>
  </si>
  <si>
    <t>4 Publicaciones</t>
  </si>
  <si>
    <t xml:space="preserve">Numero de Vigilancias Judiciales presentadas / Numero de Vigilancias Judiciales Atendidas </t>
  </si>
  <si>
    <t>Aplicar una encuesta general a partes interesadas por semestre</t>
  </si>
  <si>
    <t xml:space="preserve">Aplicar una Encuesta Semestral a partes interesadas internas y externas </t>
  </si>
  <si>
    <t>2 Encuestas</t>
  </si>
  <si>
    <t>Numero de Propuestas Presentadas al superior</t>
  </si>
  <si>
    <t xml:space="preserve">4 Propuestas </t>
  </si>
  <si>
    <t>Numero de Medidas de Redistribución presentadas</t>
  </si>
  <si>
    <t>4 Medidas de Redistribución</t>
  </si>
  <si>
    <t xml:space="preserve">
a) Mejorar la estructura de gobierno y organizacional de la Rama Judicial para facilitar la gestión, toma de decisiones, el seguimiento y control.</t>
  </si>
  <si>
    <t>Seguimiento al Avance de la Matriz de Comunicaciones seccional Caquetá</t>
  </si>
  <si>
    <t>Realizar un seguimiento Trimestral  de las actividades de la Matriz de Comunicaciones</t>
  </si>
  <si>
    <t xml:space="preserve">4 Seguimeintos </t>
  </si>
  <si>
    <t>Solicitar a nivel Centrtal una  auditoria interna  de los procesos misionales del Consejo Seccional de la Judicatura.</t>
  </si>
  <si>
    <t>1.Resolucion CSJCAQR21-9
27 de enero de 2021 Actualizar escalafon Obed Castaño Osorio</t>
  </si>
  <si>
    <t>Durante el 1 trimestre de 2020 ingreso una novedad de actualizacion de escalafon la cual fue evacuda mediante resolucion 9  y comunicada a CARJUD quedando actualizado el registro seccional de escalafón cumpliendo la meta establecida para el trimestre.</t>
  </si>
  <si>
    <t xml:space="preserve">Durante el 1  trimestre  del 2021, el Consejo Seccional de la Judicatura del Caquetá obtuvo una cobertura del 25% del indicador pues no hubo listas de elegibles para conformar y remitir a los nominadores teniendo en cuenta que los  registros de elegibles para cargos de empleados se encuentran vencidos desde el mes de diciembre de 2020 y  aun se encuentra en tramite la Convocatoria Nº. 4,  y la Unidad de Carrera no ha informado que un integrante de los Registros de elegibles de Funcionarios hayan optado por las plazas seccionales . </t>
  </si>
  <si>
    <t>Durante el 1 trimestre de 2021 no hubo movimiento en este indicador teniendo en cuenta que con ocasión a la pandemia del COVID19 el H. CSJ amplió el termino para consolidar la calificion de funcionaris hasta el 31 de abril de 2021. este consejo seccional realizo la consolidacion total del año 2019 solo hasta el 25 de marzo de 2021 estando en tramite de recoleccion de materia prima para la consolidacion de los factores</t>
  </si>
  <si>
    <t xml:space="preserve">Formato vacantes Enero 2021                                        Formato vacantes Febrero 2021                                      Formato Vacantes Marzo 2021         
https://www.ramajudicial.gov.co/web/consejo-seccional-de-la-judicatura-de-caqueta/vacantes-definitivas2 
                      </t>
  </si>
  <si>
    <t>Durante el 1 trimestre de 2020 se realizaron las publicaciones mensuales de las vacantes de empleados de los meses de enero, febrero y marzo de 2021 en la pagina web de la rama judicial  cumpliendo la meta establecida para el trimestre.</t>
  </si>
  <si>
    <t>Durante el 1 trimestre de 2020 ingreso una novedad de actualizacion de escalafon la cual fue evacuda mediante resolucion 9  y comunicada a CARJUD cumpliendo la meta establecida para el trimestre.</t>
  </si>
  <si>
    <t xml:space="preserve">Durante el 1 trimestre no hubo solicitudes de traslado presentadas en esta seccional </t>
  </si>
  <si>
    <t xml:space="preserve">Durante el 1 trimestre no hubo solicitudes de permisos de residencia presentadas en esta seccional </t>
  </si>
  <si>
    <t>Durante el 1 trimestre de 2020 ingreso 2 solciitude de permiso de estudio las cuales fueron evacuadas mediante resolucion 16 y 189  y comunicadas a la interesadas cumpliendo la meta establecida para el trimestre.</t>
  </si>
  <si>
    <t xml:space="preserve">1.Resolucion CSJCAQR21-16 permiso Dra Johana Duque                                                                                                           2.Resolucion CSJCAQR21-18 permiso Dra Diana Milena Llanos Escovar </t>
  </si>
  <si>
    <t xml:space="preserve">Durante el 2 trimestre hubo 29 movimientos relacionados a la expedicion de actos administartivos relacionados con el concurso de empleados No.4  lo anterior de conformidad con lo establecido en el cronograma del CSJ de ahi que se expidieron 26 registros de elegibles (Resoluciones 75,76,77,78,79,80,81,82,83,84,85,86,87,88,89,90,91,92,93,94,95,96,97,98,99 y 100) para la provision de los cargos de acuerdo a la valoracion de la etapa de clasificatoria a cargo de la seccional y 3 actos administrativos adicionales (Resoluciones 116, 117 y 119) por medio de las cuales se resolvieron las firmezas de los mismos. 
El cumplimiento de la meta se encuetra cumplido en un 100% 
</t>
  </si>
  <si>
    <t xml:space="preserve">1.Resolucion CSJCAQR21-47  Actualizacion Claudia Suzunaga
2.Resolucion CSJCAQR21-48  Actualizacion Karen Lorena Ramirez
3. Resolucion CSJCAQR21-49  Exclusion Jairo Gonzalez Hoyos
4. Resolucion CSJCAQR21-50 Exclusion Jirge Anibal Ospina
5. Resolucion CSJCAQR21-51  Exclusion Luis Alberto Robayo
6.Resolucion CSJCAQR21-52  Exclusion Luis Moises Carvajal
7.Resolucion CSJCAQR21-53  Exclusion Luz Delia Mendez
8.Resolucion CSJCAQR21-54  Exclusion Ritter Jaramillo
9.Resolucion CSJCAQR21-55 Exclusion Tulio Efren Ramirez
10.Resolucion CSJCAQR21-58 Exclusion Norela Perdomo 
11.Resolucion CSJCAQR21-110 Exclusion Leonardo Solano </t>
  </si>
  <si>
    <t>Durante el 2 trimestre de 2021 se tuvo un ingreso de 11  novedades de actualizacion y exclusion de escalafon l las cuales fueron evacuadas mediante resoluciones 47, 48,49,50,51,52,53,54,55,58,y 110  y comunicadas a CARJUD quedando actualizado el registro seccional de escalafón cumpliendo el 100% de la meta establecida para el trimestre.</t>
  </si>
  <si>
    <t>Durante el 2 trimestre del 2021, el Consejo Seccional de la Judicatura del Caquetá obtuvo una cobertura del 25% del indicador pues no hubo listas de elegibles para conformar y remitir a los nominadores teniendo en cuenta que los registros de elegibles para cargos de empleados solo fueron expedidos hasta el 21 de mayo de 2021, y mientras corria el termino de ejecutoria no era posible ofertar las vacantes para que los integrantes de los registros que se encontraban en firme optaran por las plazas; de ahi que solo es posible hacer la oferta de vacantes a partir del 1 de julio de 2021
Además tampoco se conformaron listas de elegibles para la provision de los cargos de funcionarios pues la  Unidad de Carrera no ha informado que algun integrante de los Registros de elegibles de funcionarios haya optado por las plazas seccionales, solo se remitió un concepto de traslado el cual se encuentra en tramite ante el Tribunal Superior de Florencia.  
 Si bien es cierto el resultado de la actividad conforme a la formula establecida para el indicador (# de lista conformadas / # de listas de remitidas) es de 0.00% esto no quiere decir que no se haya cumplido la meta establecida, puesto que el 100% de cumplimiento deriva del número de opciones de sede presentadas por los integrantes del registro, y a la fecha según lo informado por CARJUD ningún integrante optó durante el trimestre por lo que no hubo lugar para que la seccional expidiera lista alguna. Para el caso concreto este indicador se ha cumplido en un 100%.</t>
  </si>
  <si>
    <t>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Requerimientos y base de datos de factor calidad:  https://teams.microsoft.com/_#/files/General?threadId=19%3Ad441125c4f9145ea86a6b20bab0d1f67%40thread.tacv2&amp;ctx=channel&amp;context=2019&amp;rootfolder=%252Fsites%252FEQUIPOCONSEJOSECCIONALCAQUETA%252FDocumentos%2520compartidos%252FGeneral%252FCARRERA%2520JUDICIAL%252FCALIFICACION%2520INTEGRAL%2520DE%2520SERVICIOS%252FJUECES%252F2019</t>
  </si>
  <si>
    <t>Durante el 2 trimestre de 2021 no hubo movimiento en este indicador teniendo en cuenta de conformidad a lo establecido en el Artículo 4° del  Acuerdo PSAA16-10618 de 2016 la calificación integral tiene como plazo de consolidacion hasta el  31 de agosto de 2021, por lo que la Corporación dio tramite a la recoleccion de informacion necesaria para la consolidacion de factores tales como fichas de calidad y las visitas de organizacion del trabajo  
No obstante a lo anterior, y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Corporaciónpara el 3 trimestre dará el tramite señalado. 
Observación sobre el cumplimiento de la meta: Si bien es cierto el resultado de la actividad conforme a la formula establecida para el indicador Numero de calificaciones realizadas/Número de calificaciones por realizar) es de 0.00% esto no quiere decir que no se haya cumplido la meta establecida, puesto que el 100% de cumplimiento deriva de la suma de todo el procedimiento contemplado para la calificación integral cuyo plazo se encuentra establecido para el 31 de agosto de 2021 conforme lo reglamenta el Artículo 4° del  Acuerdo PSAA16-10618 de 2016. Para el caso concreto este indicador trimestral se encuentra cumplido en un 100% en cuanto a la recolección de información.</t>
  </si>
  <si>
    <t xml:space="preserve">Durante el 2 trimestre de 2021 se realizaron las publicaciones mensuales de las vacantes de empleados de los meses de Abril, Mayo, Junio de 2021 en la pagina web de la rama judicial 
https://www.ramajudicial.gov.co/web/consejo-seccional-de-la-judicatura-de-caqueta/vacantes-definitivas3 
https://www.ramajudicial.gov.co/web/consejo-seccional-de-la-judicatura-de-caqueta/vacantes-definitivas2      
cumpliendo con ello la meta del 100% establecido para el trimestre.
</t>
  </si>
  <si>
    <t>Durante el 2 trimestre de 2021 ingresaron 11 novedades de actualizacion y exclusion de escalafon las cuales fueron evacuadas mediante resoluciones 47, 48,49,50,51,52,53,54,55,58,y 110  y comunicadas a CARJUD cumpliendo la meta establecida para el trimestre.</t>
  </si>
  <si>
    <t>1.Concepto CSJCAQOP21-556 Sandra Ibonny Mogollon
2.Concepto CSJCAQOP21-561 Alberto Correa Muñoz</t>
  </si>
  <si>
    <t>Durante el 2 trimestre ingresaron dos (2) solicitudes de traslado de los señores Sandra Ibonny Mogollon y Alberto Correa Muñoz los cuales se conceptuaron negativamente  mediante Oficios 556 u 561 los cuales fueron comunicados a los respectivos solicitantes quienes no recurrieron la decision quendando esta ejecutoriada, cumpliendo con ello la meta establecida para el trimestre del 100%.</t>
  </si>
  <si>
    <t>1. Resolucion CSJCAQR21-44 Yesid Losada Cabrera</t>
  </si>
  <si>
    <t>Durante el 2 trimestre de 2021 ingresó una (1) solicitud de autorizacion de residencia presentada por el señor Yesid Losada Cabrera  la cua fue aprobada mediante resolucion 44  cumpliendo la meta del 100%  establecida para el trimestre.</t>
  </si>
  <si>
    <t>1. Resolucion CSJCAQR21-59 Diana Milena Llanos Escovar
2. Resolucion CSJCAQR21-69 Johana Duque Gonzalez</t>
  </si>
  <si>
    <t>Durante el 2 trimestre de 2021 ingreso 2 solciitude de permiso de estudio las cuales fueron evacuadas mediante resolucion 59 y 69  y comunicadas a la interesadas cumpliendo la meta establecida para el trimestre.</t>
  </si>
  <si>
    <t>Formato vacantes Abril 2021     
Formato vacantes Mayo 2021               
Formato Vacantes Junio 2021         
https://www.ramajudicial.gov.co/web/consejo-seccional-de-la-judicatura-de-caqueta/vacantes-definitivas2                      
https://www.ramajudicial.gov.co/web/consejo-seccional-de-la-judicatura-de-caqueta/vacantes-definitivas3</t>
  </si>
  <si>
    <t xml:space="preserve">1.Resolucion CSJCAQR21-75  Registro Elegibles Asistente Ativo 6 EPMS
2.Resolucion CSJCAQR21-76  Registro Elegibles Asistente Social I
3. Resolucion CSJCAQR21-77  Registro Elegibles Citador Cto 3 CSJ Y A
4. Resolucion CSJCAQR21-78 Registro Elegibles Citador Juzgado Cto 3
5. Resolucion CSJCAQR21-79  Registro Elegibles Escribiente Juzgado Cto
6.Resolucion CSJCAQR21-80  Registro Elegibles Oficial Mayor Juzgado Cto
7.Resolucion CSJCAQR21-81  Registro Elegibles Profe Univer. 16 CSJ y A
8.Resolucion CSJCAQR21-82 Registro Elegibles Profe Univer Tribunal 12
9.Resolucion CSJCAQR21-83 Exclusion Registro Elegibles  Secretario Juzgado Cto
10.Resolucion CSJCAQR21-84 Registro Elegibles Asistente Social 18 EPMS
11.Resolucion CSJCAQR21-85 Registro Elegibles Citador Juzgado Mpal 3
12.Resolucion CSJCAQR21-86 Registro Elegibles Citador Mpal 3 CSJ Y A
13.Resolucion CSJCAQR21-87 Registro Elegibles Citador Tribunal 4
14.Resolucion CSJCAQR21-88 Registro Elegibles Escribiente CSJ Y A
15.Resolucion CSJCAQR21-89 Registro Elegibles Citador Tribunal 4 
16.Resolucion CSJCAQR21-90 Registro Elegibles Oficial Mayor Cto CSJ Y A
17.Resolucion CSJCAQR21-91 Registro Elegibles Oficial Mayor Mpal Juzgado Mpal
18.Resolucion CSJCAQR21-92 Registro Elegibles Oficial Mayor Tribunal
19.Resolucion CSJCAQR21-93 Registro Elegibles Prof Universitario 16 Juzgado Ativo
20.Resolucion CSJCAQR21-94 Registro Elegibles Secretario Cto CSJ Y A 
21.Resolucion CSJCAQR21-95 Registro Elegibles Secretario Juzgado Mpal
22.Resolucion CSJCAQR21-96 Registro Elegibles Secretario Tribunal
23.Resolucion CSJCAQR21-97 Registro Elegibles Tecnico 11
24.Resolucion CSJCAQR21-98 Registro Elegibles Tecnico Sistemas Tribunal 11
25.Resolucion CSJCAQR21-99 Registro Elegibles Escribiente juzgado Mpal 
26.Resolucion CSJCAQR21-100 Registro Elegibles Escribiente Mpal CSJ Y A
27.Resolucion CSJCAQR21-116  firmeza de la Resolución CSJCAQR21-92
28.Resolucion CSJCAQR21-117 firmeza de la Resolución CSJCAQR21-95
29.Resolucion CSJCAQR21-119  firmeza de unos Registros de Elegibles
https://www.ramajudicial.gov.co/web/consejo-seccional-de-la-judicatura-de-caqueta/registro-de-elegibles3   
</t>
  </si>
  <si>
    <t>https://teams.microsoft.com/l/file/488FB355-19DF-4D06-8891-D1E4C49BDD66?tenantId=622cba98-80f8-41f3-8df5-8eb99901598b&amp;fileType=xlsx&amp;objectUrl=https%3A%2F%2Fetbcsj.sharepoint.com%2Fteams%2FSIGCMA-CAQ%2FDocumentos%20compartidos%2FGeneral%2FSIGCMA%20-%202021%2FProcesos%20-%202021%2F08GestionInformacionEstadistica-2021%2FEVIDENCIA%2F02.Trimestre%2F01.ControlIngresoEstadistica2Trim.xlsx&amp;baseUrl=https%3A%2F%2Fetbcsj.sharepoint.com%2Fteams%2FSIGCMA-CAQ&amp;serviceName=teams&amp;threadId=19:a204c0fecc5d460fa3cd616ec5b35c21@thread.tacv2&amp;groupId=da1c0ea0-b69b-4dda-95ee-da4f9c3b97c5
https://teams.microsoft.com/l/file/3F36F849-DA36-4A84-B5E2-57498832C911?tenantId=622cba98-80f8-41f3-8df5-8eb99901598b&amp;fileType=pdf&amp;objectUrl=https%3A%2F%2Fetbcsj.sharepoint.com%2Fteams%2FSIGCMA-CAQ%2FDocumentos%20compartidos%2FGeneral%2FSIGCMA%20-%202021%2FProcesos%20-%202021%2F08GestionInformacionEstadistica-2021%2FEVIDENCIA%2F02.Trimestre%2F2.EvidenciaProrrogaCargueEstadistica2Trim.pdf&amp;baseUrl=https%3A%2F%2Fetbcsj.sharepoint.com%2Fteams%2FSIGCMA-CAQ&amp;serviceName=teams&amp;threadId=19:a204c0fecc5d460fa3cd616ec5b35c21@thread.tacv2&amp;groupId=da1c0ea0-b69b-4dda-95ee-da4f9c3b97c5</t>
  </si>
  <si>
    <t>Para el Primer Trimestre del año, el nivel de oportunidad en el reporte de la informaciión estadistica alcanzó solo el 78,79% de ejecución, pese haberseles recordado  a los despachos el cumplimiento de los terminos, pues existieron diferentes circunstancias tales como PRIMERO:  los despachos de la anterior Sala Jurisdiccional Disciplinaria del Caquetá se les amplió el plazo del reporte del periodo 13/01/2021 al 31/03/2021 hasta el 23 de abril de 2021  en virtud a lo señalado por la UDAE en UDAEO21-556 del 9 de abril de 2021 tras su transformacion en comisiones seccionales de disciplina judicial y la necesariedad de capacitacion por parte del superior. SEGUNDO:  El Juzgado de Restitucion de tierras solo fue creado en la plataforma SIERJU el pasado5/03/2021 custion esta a cargo exclusivamente de la UDAE. TERCERO: Los despachos restantes han presentado durante el termino establecido problemas de conectividad por la saturacion del sistema lo cual se evidencia en los requerimientos presentados a la seccional. a los despachos que al corte del periodo se les solicito por escrito el cumplimiento del reporte.</t>
  </si>
  <si>
    <t>Dentro del segundo trimestre del año 2021, de los 66 despachos activos que debieron reportar la informacion estadistica, solo 57 despachos lo efectuaron dentro del termino establecido el cual fue planteado por la UDAE hasta el 12 de julio de 2021. 7 de estos cargaron la informacion en la semana siguiente al vencimiento sin presentar observaciones frente al incumplimiento y 2 despachos a la fecha del corte no han cargado la informacion por lo cual se dispone hacer los respectivos requerimientos.
si bien es cierto la corporacion efectuó labores tendientes a corregir dificultades a traves de la plataforma y dando avisos previos antes del vencimiento del termino para que los despachos lograran el cargue de la informacion solo fue posible que el 86,36% de los despachos efectuaran la labor dentro del termino quedando el 13,64 por fuera de los margenes establecidos.</t>
  </si>
  <si>
    <t xml:space="preserve">Se recibieron 10 solicitudes, de las cuales se  elabora las respectivas fichas de conciliacion </t>
  </si>
  <si>
    <t>06/30/2021</t>
  </si>
  <si>
    <t>Acta Reunion socializacion plan de bienestar.</t>
  </si>
  <si>
    <t>Gestionar la implementación del Plan de bienestar  2021</t>
  </si>
  <si>
    <t>En el primer trimestre se establecio  la  Plan de bienestar  2021 y los programas a desarrollar durante esta vigencia, las cuales fueran tratadas el comité de Bienestar y se genero acta de las misma.</t>
  </si>
  <si>
    <t>Reunion por teams y Acta</t>
  </si>
  <si>
    <t>En el 2° trimestre se reallizaron acciones para fortalecer el sistema regional indigena para el cumplimeinto del objetivo del comité,</t>
  </si>
  <si>
    <t>Mediante oficio se comunico el interes de la  adquisiscion del Edificio de la Juridicción Contencioso Administrativa y Tribunal Superior a su propietario y éste nos informa que no es de su interes vender la propiedad.</t>
  </si>
  <si>
    <t>Oficio DESAJNEO20-213</t>
  </si>
  <si>
    <t>Presentar el informe de gestión a la Alta Direccion del Consejo Seccional de la Judicatura del Caquetá periodo 2020 en una Audiencia Publica durante el año de vigencia del Plan de Accion</t>
  </si>
  <si>
    <t>Informe de Gestion a la Alta Direccion Vigencia 2020</t>
  </si>
  <si>
    <t>Se rindio el informe conforme a las recomendacions realizadas por nivel central y las auditorias.</t>
  </si>
  <si>
    <t>Seguimiento Trimestral del Plan de Accion - Reuniones Comité SIGCMA mensuales</t>
  </si>
  <si>
    <t>Cuando se remiten las multas para para aperturar procesos de cobro coactivo, carecen de datos que permitan iniciar de manera inmediata el persuasivo, lo que genera la tarea de identificar y ubicar al sancionado para proceder a notificar y adelantar el cobro coactivo .</t>
  </si>
  <si>
    <t>De las solicitudes de conciliación prejudicial que se radicaron por los convocantes, corresponden  a un hecho que promueve un agente externo, cuyo tramite consiste en elaborar la ficha de conciliación prejudicial y llevar al Comité de Conciliación de la Seccional para que sea evaluada la posibilidad de presentar formula conciliatoria o no. El cual se realizo de acuerdo a las políticas establecidas por la Entidad.</t>
  </si>
  <si>
    <t>Se realizaron en lo que corresponde a 30 procesos aperturados con anterioridad, busqueda de bienes, identificacion de domicilio, estado de actual del sancionado y/o multado y notificacion del persuasivo en los procesos con datos completos como tambien  2 preacuerdos de pago por reintegro</t>
  </si>
  <si>
    <t>se notificaron 10 admisiones de demanda, las cuales se procedieron a contestar de acuerdo a la fecha de radicación de cada una de ellas.</t>
  </si>
  <si>
    <t>En el 1° trimestre no se reallizaron reuniones con el comité de la jurisdiccion especial indigena  pero se atendieron requerimientos de nivel central con relacion al presupuesto con el fin de realziar mesa departamental indigena en  esta seccional.</t>
  </si>
  <si>
    <t>Oficio CSJCAQOP21-248</t>
  </si>
  <si>
    <t>Durante el primer Trimestre se convoco y presidio el comité de  coordinación , seguimiento y control del Centro de servicios judiciales civil y familia de Florencia, eligiendo el juez coordinador y tomando las acciones pertinentes a las necesidas expuestas en reuniones desarrolladas con los jueces de cada especialidad.</t>
  </si>
  <si>
    <t xml:space="preserve"> Se eligio juez coordinador Acta y Reunion - Solicitud creacion de cargos</t>
  </si>
  <si>
    <t>Se realizaron Reuniones con las diferentes especialidades
Acuerdo CSJCAQA21-14 Por el cual se reanuda reparto a los Juzgado 1 2 3 y 4 Civil Mpal a partir del 06 de Julio de 2021.</t>
  </si>
  <si>
    <t>Durante el Segundo Trimestre se convoco y presidio el comité de  coordinación , seguimiento y control del Centro de servicios judiciales civil y familia de Florencia donde se reunion con la JUez coordinara para determinar las medidas tendientes a fortalecer el acceso y oportuno servicios de administrar justicia y se adopto el Acuerdo CSJCAQA21-14</t>
  </si>
  <si>
    <t>Se realiza la programacion</t>
  </si>
  <si>
    <t>Se realiza la programacion para realziar las visitas a partir del 2° Trimestre.</t>
  </si>
  <si>
    <t>Visitar Realizadas</t>
  </si>
  <si>
    <t>Durante este trimestre se realizan las visitas en conjunto con la coordinacion administrativa de manera virtual con los despachos judiciales que conforman el distrito judicial de florencia y administrativo del caqueta con el fin de escuchar y atender las necesidades de los servidores judiciales.</t>
  </si>
  <si>
    <t>Para el Primer Trimestre del año se realiza el seguimiento a todas las actividades del plan de accion y adicional a eso se convoca a reunion mensual  para ver el avance de cada proceso.</t>
  </si>
  <si>
    <t>De acuerdo a la fecha de notificacion de la admision de demanda, se da respuesta a la misma mediante un memorial que se radica en el Juzgado de conocimiento, a la fecha se han contestado 10 demandas contra la entidad.</t>
  </si>
  <si>
    <t>Las capacitaciones son fijadas y coordinadas por el Nivel central, estando sujeto al calendario que se fije por ellos sin que a la fecha se me haya inscrito y/o notificados a capacitaciones</t>
  </si>
  <si>
    <t>No se emitieron conceptos juridicos dado que no fueron solicitados por parte del Director Administrativo.</t>
  </si>
  <si>
    <t>Correos electronicos</t>
  </si>
  <si>
    <t>Gestión ante el Nivel Central para la cobertura del servicio de internet del Juzgado 2 Promiscuo del Circuito de Puerto Rico, quedando habilitado el servicio para este Despacho Judicial el día 30 de Junio de 2021</t>
  </si>
  <si>
    <t>La actividad se realizo en el primer trimestre de 2021</t>
  </si>
  <si>
    <t>Correos electronicos y links de los videos de las capacitaciones realizadas</t>
  </si>
  <si>
    <t>Se realizo el primer ciclo de capacitación en la plataforma de grabaciones de audiencias Lifesize, para todos los Despachos Judiciales de los municipios del  Caquetá, actividad que se realizo los días 8 y 9 de junio de 2021 a la cual asistieron 29 personas.</t>
  </si>
  <si>
    <t>En el segundo trimestre de 2021, el consumo de los elementos de impresión disminuyo con respecto al trimestre anterior, teniendo en cuenta que en el primer trimestre se utilizaron 31 elementos entre drump y unidades fusoras y para el segundo trimestre 10 elementos de insumos de impresión, con lo que se pueda apreciar que el uso de las herramientas tecnológicas y el manejo del expediente digital esta contribuyendo en la disminución del consumo de los insumos de impresión.</t>
  </si>
  <si>
    <t xml:space="preserve">Cuadro con ingresos de respuestos y verificación de calidad de los elementos y repuestos </t>
  </si>
  <si>
    <t>Ingresaron 26 repuestos en perfectas condiciones de los cuales se entregaron y se instalaron 12 repuestos o elementos requeridos por parte Despachos Judiciales atendiendo de manera parcial las necesidades generadas</t>
  </si>
  <si>
    <t>Copias de Seguridad tanto de forma local como dispositivos externos (Discos duro externo)</t>
  </si>
  <si>
    <t xml:space="preserve">Se realizaron las copias de Seguridad de las Bases de datos de los aplicativos de Justicia XXI, Reparto y correspondencia. Se realizaron copias de seguridad diarias del segundo trimestre y luego se clasifico para dejar una sola copia por mes de las bases de datos de los aplicativos de Justicia XXI Cliente Servidor. </t>
  </si>
  <si>
    <t xml:space="preserve">Correos Electronicos y solicitudes de manera telefonica y presencialmente  en sitio </t>
  </si>
  <si>
    <t>Para el segundo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realizaron un total 122 servicios de apoyo en las diferentes aplicaciones tanto locales como web.</t>
  </si>
  <si>
    <t>16 de Julio de 2021</t>
  </si>
  <si>
    <t>Durante el segundo trimestre del año 2021, fue ejecutado el plan de trabajo integral en un 60% respecto de la ejecución de las actividades y 60% de cobertura en la participación de los servidores judiciales. Este resultado supera la meta establecida para el segundo trimestre del año 2021, la cual es 52%.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t>
  </si>
  <si>
    <t>Para el presente periodo se cumplió el 25% para el acumulable anual del 100%. Se realizó los tres Informes de planta personal correspondiente al trimestre (con la actualización de 78 novedades reportada para nomina durante el periodo evaluado)</t>
  </si>
  <si>
    <t>En el trimestre se atendió el 20% sobre la meta del 25% proyectado para el periodo, de los cual se resumen que durante los 3 meses se recibieron 120 solicitud entre (certificaciones para demanda, CETIL, requerimientos de información en procesos disciplinarios, tiempos de servicio etc) particiones tramitadas y se atendieron las peticiones de retiro parcial de cesantías que llegaron, quedan pendiente en trámite de atención 22 solicitud, se expidió 74 certificados, 6 certificados de CETIL, 11 peticiones de la sala disciplinaria entre otros, es de indicar que para el trimestre por la premura cumplir con envió de las hojas de vidas a la Seccional de Nieva se dedicó más tiempo a esta labor quedando en espera otro procesos.</t>
  </si>
  <si>
    <t>Para el presente periodo se cumplió el 25% para el acumulable anual del 100%, con el apoyo de personal de otras dependencia y practicantes durante el trimestre se organizaron 162 hojas de vidas del personal activo, las cuales fueron trasladas a la Dirección Ejecutiva Seccional de Administración Judicial de Neiva, con total de (186) carpetas sumando 19,390 folios, para que se proceda con la digitalización de la documentación, se informa que el personal activo corresponde a 354 servidores.</t>
  </si>
  <si>
    <t>El 21 de Junio 2021, se presentó el informe de medicion de cargas de trabajo del área de Gestión Humana, requerimiento de nivel central dentro del proyecto de optimización y reorganización organizacional, dando como resultado que la dependencia para las actividades que desarrolla y para tener un óptimo resultado de gestión es necesario contar con (01) Profesional y (03) Asistentes Administrativos, actualmente las tareas las desarrollan (01) Asistente Administrativo Gr. 6 y (01) Auxiliar Administrativo Gr. 3.</t>
  </si>
  <si>
    <t>Copia de las Nóminas (Abril, Mayo, Junio y Prima de Servicios) y expedición de Resoluciones de Retiro Pacial de Cesantías .</t>
  </si>
  <si>
    <t>Para el trimestre se acumula el 25% sumando a la meta proyectada para el año del 100%, labora que se continua con múltiples dificultades a causa de errores  de migración de datos e inconsistencia del aplicativo Efinomina, sumando que esta labor nos está ocupando tiempo laboral extra para poder realizar la auditoria de todo lo que liquida el sistema mes a mes, en este  trimestre se adicionó el pago de primas (Productividad/Bonificación por Actividad Judicial y Prima de Servicios), pero a pesar de las dificultades hemos podido cumplir los pagos de salarios en los tiempos establecidos, en referencia a los tramites de cesantías se han atendido las solicitud de retiro parcial sin inconvenientes y en totalidad.</t>
  </si>
  <si>
    <t xml:space="preserve">1) Invitacion para Participar en las Capacitaciones de la ESCUELA JUDICIAL "RODRIGO LARA BONILLA" para los meses Abril a Junio de 2021  2) Capacitacion en uso de la plataforma LifeSize 3)Oficio de Solicitud a la Escuela Judicial del Registro de Asistencia a las Capacitaciones del PERSONAL DISTRITO JUDICIAL FLORENCIA - CAQUETÁ. </t>
  </si>
  <si>
    <t>1) La Escuela Judicial “Rodrigo Lara Bonilla”, centro de formación de la Rama Judicial, para el periodo entre el 05 de abril al 02 de julio de 2021, realizo (113) actividades académicas on-line mediante conferencias virtuales transmitidas a través de la plataforma colaborativa TEAMS de Office 365. 2)El  área de informática de la Coordinación Administrativa de Florencia llevo a cabo el 8y 9 de junio una capacitación para fortalecer y mejorar la utilización del uso de la plataforma LifeSize para la grabación de audiencias de
manera personalizada y grupal, para los funcionarios y empleados de los Despachos Judiciales de los municipios del Caquetá, donde participaron 30 personas. 3)Se envio solicitud a la Escuela Judicial sobre Registro de Asistencia a las Capacitaciones del PERSONAL DISTRITO JUDICIAL FLORENCIA - CAQUETÁ.</t>
  </si>
  <si>
    <t>INFORME QRS PRIMER TRIMESTRE
INFORME QRS MENSUAL ABRIL, MAYO Y JUNIO</t>
  </si>
  <si>
    <t xml:space="preserve">Durante el Segundo trimestre del año 2021, no se recibieron por el Buzón de QRS, si embargo por la mesa de entrada se recibieron 44 solicitudes de Vigilancia Judicial Administrativa las cuales se tramitaron como quejas y las cuales se atendieron de forma inmediata. </t>
  </si>
  <si>
    <t>https://forms.gle/2stcXiau6dg9xRCt5</t>
  </si>
  <si>
    <t xml:space="preserve">Finalizado el primer Semestre se iniciaron actividades tendientes a efectuar la Encuesta de Satisfacción del Cliente Interno y Externo, al momento ya se cuenta con la del Cliente Externo la cual debe ser sometida a consideración de los miembros del Consejo Seccional de la Judictura del Caquetá para su aprobación y posterior publicación. </t>
  </si>
  <si>
    <t xml:space="preserve">Durante el Segundo Trimestre no se recibieron por parte de los Lideres de Proceso alguna necesidad de crear, modificar o eliminiar un documento en el SIGCMA. </t>
  </si>
  <si>
    <t>Durante el Segundo trimestre del 2021, no se efectuo ningun seguimiento a los hallazgos de las  auditorias internas y externas   para todos  los procesos del SIGCMA, teniendo en cuenta que en la auditoria interna se efectuaron inmediatamente las correcciónes durante el ultimo trimestre del año 2020, y frente a la auditoria externa, esta en su informe no señalo hallazgo o no conformidad a esta Seccional especificamente.</t>
  </si>
  <si>
    <t xml:space="preserve">Durante el Segundo trimestre del año 2021 no se han presentado acciones preventivas generadas de los mapas de riesgos, QRS y demas  procedimientos identificados, </t>
  </si>
  <si>
    <t>INFORME QRS SEGUNDO TRIMESTRE</t>
  </si>
  <si>
    <t xml:space="preserve">Durante el Segundo trimestre del año 2021, se recibieron por el Buzón de QRS, 44 solicitudes de Vigilancia Judicial Administrativa las cuales se tramitaron como quejas y las cuales se atendieron de forma inmediata. </t>
  </si>
  <si>
    <t>MATRIZ DE RIESGOS DE LOS PROCESOS 
Las matrices de riesgos se encuentran en el TEAMS - SIGMA 2021</t>
  </si>
  <si>
    <t>Se procedio a elaborar las reuniones con los lideres de proceso para poner a consideracion las matrices de riesgo las cuales fuieron aprobadas, quedando pendiente exclusivamente la elaboración del acta, actividad que no se ha realizado debido a que Nivel Central señalo que para inicios del primer trimestre actualizaran el Acta.</t>
  </si>
  <si>
    <t xml:space="preserve">Es importante resaltar que esta actividad se efectua una vez al año y ya se cumplio en el primer trimestre, remitiendo el Informe de la Alta Dirección al Nivel Central. </t>
  </si>
  <si>
    <t>Para el segundo trimestre se presentaron varios cambios por parte de Nivel Central lo que genero una capacitación constante de dichos temas por parte del Comité Nacional del SIGCMA.</t>
  </si>
  <si>
    <t>30/04/2021
14/05/2021
01/06/2021
23/06/2021</t>
  </si>
  <si>
    <t>Durante el segundo trimestre se realizaron 4 reuniones de calidad, cumpliendo con ello la meta establecida para el presente trimestre.</t>
  </si>
  <si>
    <t>Tabla en excel "Servicios Publicos Caquetá"</t>
  </si>
  <si>
    <t xml:space="preserve">Se realiza mes a mes seguimiento a los servicios publicos, donde se han encontrado inconsistencias, solicitandose a las empresas encargas las aclaraciones al respecto. Se difiere del servicio de energia donde se evidencia que ha pesar de no estar el 100% de la población judicial en sede judicial el consumo no ha disminuido sino que este ha tenido un incremento en relación a antes de la crisis epidemiológica, dado que los equipos de computo deben de estar de corrido encendidos para el trabajo en casa como remoto. Auanado a ello se suma, que el aforo en sede judicial es del 60% y que esto implica hacer uso de la energia de la sede como lo es en el alumbrado, aires y equipos. </t>
  </si>
  <si>
    <t xml:space="preserve">Formatos de entrega de papeleria </t>
  </si>
  <si>
    <t>Se atendieron todas las solicitudes elevadas ante el Area de Almacen de la Oficina de Corodinación Administrativa de Florencia. Se resalta la disminución en el consumo de papel y otros elementos de oficina.</t>
  </si>
  <si>
    <t>Formato excel.</t>
  </si>
  <si>
    <t xml:space="preserve">De 85 solicitudes elevadas en materia de infraestructura se tiene que fueron atendidas 55 quedando pendiente 30 para ser atendidas por medio del contrato de Mantenimiento de Inmuebles 2021. </t>
  </si>
  <si>
    <t xml:space="preserve">Estudios previos, Oficios </t>
  </si>
  <si>
    <t>De los 10 procesos establecidos para ejecutar en la vigencia 2021 dentro de los rubros de funcionamiento e inversión, se han adjudicato 5 procesos. Los demás procesos se encuentran en estructuración.</t>
  </si>
  <si>
    <t xml:space="preserve">Fichas Técnicas de avance de ejecución de contratos </t>
  </si>
  <si>
    <t xml:space="preserve">Se brindó mes a mes el apoyo en la supervisión a 16 contratos de arrendamiento, dos de reserva presupuestal "Fotocopiado y Combustible"  </t>
  </si>
  <si>
    <t>No se presentaron solicitudes en materia de seguridad por parte de los servidores judiciales del Distrito Judicial del Caquetá.</t>
  </si>
  <si>
    <t xml:space="preserve">Informe Ejecutivo </t>
  </si>
  <si>
    <t xml:space="preserve">Se ha venido requiriendo al nivel central por intermedio de la Directora Ejecutiva Seccional de Administración Judicial de Neiva de elementos de seguridad tales como máquina de rayo R/X, Arco Detector de Metales y CCTV para sedes judiciales (Palacio de Justicia Florencia, Sede Judicial Espacios Urbanos Zomac S.A.S, y sedes de los Circuitos Judiciales de Belén de los Andaquies y Puerto Rico Caquetá, este último mediante oficio CAFLO21-42 del 9 de febrero de 2021. Teniendo en cuenta que no se ha recibido respuesta al mismo y que no solo se trata de este requerimiento sino de varios desde la vigencia 2019, 2020 y 2021 y donde a junio de 2021 no se ha obtenido una respuesta puntual, aclarando, que contamos con tres sedes propias a las cuales se les debe garantizar seguridad, así: Florencia, Albania y Puerto Rico.                               Dado lo anterior y teniendo en cuenta que esta necesidad tan sentida persiste, se han arreglado y puesto en funcionamiento ( 24) cámaras en la sede judicial del Palacio de Justicia de Florencia, mientras se formaliza la solicitud por parte de la Oficina de Seguridad de la Rama Judicial. 
Teniendo en cuenta que los equipos existentes llevan mucho tiempo en funcionamiento, razón por la cual están dejando de operar.
</t>
  </si>
  <si>
    <t>Table en excel y formatos de reintegro.</t>
  </si>
  <si>
    <t xml:space="preserve">Pantallazo diapostiva - Circular </t>
  </si>
  <si>
    <t xml:space="preserve">Se remito vía e-mail a todos los despachos judiciales del Caquetá la Circular CAFLC21-13 del 27 de abril de 2021, por medio de la cual se invita al cuidado y manejo de los servicios públicos que de una u otra forma generan impacto ambiental. 
A raíz de que El Ministerio del Medio Ambiente expidió la Resolución No. 2184 de 2019, que empezó a regir en la vigencia 2021, por medio de la cual establece el código de colores. El nuevo código unificado establece tres colores para las canecas de reciclaje: blanco para residuos aprovechables, negro para residuos no aprovechables y verde para residuos orgánicos aprovechables. Con base en esta regulación, se ha venido adecuando las mismas en las sedes judiciales del Florencia. 
</t>
  </si>
  <si>
    <t>Durante el primer trimestre del año 2021 la Escuela Judicial no programó capacitaciones y a la fecha no se tienene las directrices para la recolección de la información sobre las necesidades de formación para la programación del año 2022, por lo tanto no se programaron reuniones del Grupo Seccionalde Apoyo</t>
  </si>
  <si>
    <t>Base de dator URNA</t>
  </si>
  <si>
    <t>Registro Nacional de Abogados y Auxiliares de la Justicia</t>
  </si>
  <si>
    <t>Durante el primer trimestre de 2021, se remitieron a URNA el 100% de las solicitudes recibidas</t>
  </si>
  <si>
    <t>Durante el Segundo trimestre de 2021, se remitieron a URNA el 100% de las solicitudes recibidas</t>
  </si>
  <si>
    <t xml:space="preserve">Acta de Reunion 26 de abril de 2021
https://etbcsj-my.sharepoint.com/:b:/g/personal/aux2sadfl_cendoj_ramajudicial_gov_co/EdMqMqR7w_lAiRufvAOccqYBId1sB4W_6RGMVDOtYKiypw?e=aJGxDu 
</t>
  </si>
  <si>
    <t>Durante el 2° Trimestre del año en curso se realizo una reunion del grupo seccional de apoyo en la que se trato las necesidades de formacion para los servidores judiciales para la vigencia 2021.</t>
  </si>
  <si>
    <t xml:space="preserve">Revisada la actividad durante el primer trimestre se pudo verificar que se presentaron 25 Solicitudes de Vigilancia Judicial Administrativa, de las cuales fueron atendidas 25, razón por la cual se alcanzó un resultado correspondiente al 25%, que corresponde a un trimestre. Se hace necesario precisar que los resultados anteriores hacen referencia a la atención de la solicitud y no a su culminación  pues dentro de las mismas es necesario respetar el debido proceso previsto para aquellas. No obstante, finalizado el trimestre quedaron pendientes por culminar definitivamente 4 solicitudes. Igualmente, de las cifras anteriores se puede evidenciar un considerable aumento de solicitudes de vigilancia judicial administrativa frente al mismo trimestre del año anterior, sin embargo, la respuesta de dichos requerimientos se ha efectuado sin ningún contratiempo. </t>
  </si>
  <si>
    <t xml:space="preserve">Borrador Oficio mediante el cual se reitera la creación definitiva de cargos para el CSJCAQ y Coordinación Adminiistrativa de Florencia. </t>
  </si>
  <si>
    <r>
      <t xml:space="preserve"> Teniendo en cuenta la Directriz General expedida por el Gobierno Nacional, donde se establecieron restricciones al presupuesto para la creación de nuevos cargos permanentes en las Plantas de Personal, se consideró</t>
    </r>
    <r>
      <rPr>
        <b/>
        <sz val="9"/>
        <rFont val="Arial"/>
        <family val="2"/>
      </rPr>
      <t xml:space="preserve"> inoportuno</t>
    </r>
    <r>
      <rPr>
        <sz val="9"/>
        <rFont val="Arial"/>
        <family val="2"/>
      </rPr>
      <t xml:space="preserve">  presentar nuevamente la propuesta teniendo en cuanta las aludidas causa externas indicadas, sin embargo para el tercer trimestre se procederá a evaluar si persisten las condiciones de restricción presupuestal, con el fin de cursar una nueva propuesta de fortalecimiento de la Planta de Personal del CSJCAQ y Coordinación Administrativa de Florencia.</t>
    </r>
  </si>
  <si>
    <t xml:space="preserve">Oficio CSJCAQOP21-323 de fecha 13 de abril 2021                                               Oficio CSJCAQOP21-375 del 23 de abril de 2021                                               Oficio CSJCAQOP21-435 de fecha 07 de mayo 2021                                    Oficio CSJCAQOP21-438 de fecha 10 de mayo 2021   </t>
  </si>
  <si>
    <t xml:space="preserve">Se presentaron 2 proyectos para el fortalecimiento de la prestación del servicio de  Justicia y se reiteraron dos propuestas anteriores, así: Creación de un  Juzgado Promiscuo Municipal para San Vicente del Caguán, teniendo en cuenta su mayor demanda de justicia. Se insistió en la especialización del Tribunal Superior de Florencia, para robustecer el nivel de respuesta de esa Corporación. Finalmente se presentó proyecto de ajuste de la Planta de Personal del Centro de Servicios Judiciales Penales de Florencia, por el incremento del servicio. Las anteriores actividades, conforme lo indica la UDAE, ingresaron para su estudio y evaluación, sin embargo, ante la existencia de dificultades presupuestales sugirió la adopción de otras medidas de acuerdo con facultades otorgadas. A pesar de la respuesta, como resultados se implementó  la creación de 5 cargos de Oficial Mayor o Sustanciador en descongestión dicho Tribunal.    </t>
  </si>
  <si>
    <t>Medidas de redistribución          Acuerdo CSJCAQA21-14 de fecha 30 de junio 2021                               Traslados Transitorios                            Resolución CSJCAQ21-123 de fecha 30 de junio de 2021                Resolución CSJCAQ21-124 de fecha 30 de junio de 2021                Resolución CSJCAQ21-125 de fecha 30 de junio de 2021                      Resolución CSJCAQ21-126 de fecha 30 de junio de 2021</t>
  </si>
  <si>
    <t>Para el segundo trimestre, fueron presentadas dos medidas de redistribución, la primera encaminada a regular el reparto de procesos en los Juzgados Civiles Municipales de Florencia y la segunda relacionada con el traslado transitorio de empelados judiciales al Centro de Servicios Judiciales Penales de Florencia. Como resultado de las medidas anteriores, se pudo nivelar el volumen y carga de trabajo en los Juzgados Civiles Municipales de Florencia y en el segundo caso, se mitigó la mayor actividad que debe soportar el Centro de Servicios Penales de Florencia. Las medidas seguirán siendo objeto se seguimiento.</t>
  </si>
  <si>
    <r>
      <rPr>
        <u/>
        <sz val="9"/>
        <color theme="10"/>
        <rFont val="Calibri"/>
        <family val="2"/>
        <scheme val="minor"/>
      </rPr>
      <t>https://www.facebook.com/966693033386717/posts/4289688987753755/?d=n https://www.facebook.com/966693033386717/posts/4289688987753755/?d=n</t>
    </r>
    <r>
      <rPr>
        <u/>
        <sz val="11"/>
        <color theme="10"/>
        <rFont val="Calibri"/>
        <family val="2"/>
        <scheme val="minor"/>
      </rPr>
      <t xml:space="preserve">
</t>
    </r>
  </si>
  <si>
    <t>En el segundo trimestre, se publicaron anuncios de alto valor e interés para la comunidad relacionados con el nuevo correo electrónico institucional del CSJCAQ y la relativa al adecuado manejo del protocolo para construcción, conformación, consulta del expediente digital de la Rama Judicial. Como resultado, se pudo hacer un transito sin inconvenientes a la nueva dirección electrónica y se logro divulgar la nueva estrategia digital de la Rama Judicial, como estrategia de transparencia. Las anteriores publicaciones obtuvieron un alcance de 5.284 usuarios.</t>
  </si>
  <si>
    <t>Ver Tabla Dinamica Excel Matriz de Comunicaciones /2021 Archivo de evidencias 2°Trimestre 2021</t>
  </si>
  <si>
    <t xml:space="preserve">Una vez revisado la documentación e instrumentos diseñados para el proceso Estratégico de comunicación institucional, se dispuso incorporar al Plan de Acción, el seguimiento al avance de la Matriz de Comunicaciones del Consejo Seccional de la Judicatura del Caquetá, actividad que arrojo un resultado positivo al permitir verificar de manera personal y periódica cada uno de los procedimientos del proceso, arrojando para el presente trimestre un rendimiento del 25%, que corresponde al total del trimestre, conforme a la formula de ejecución implementada en el instrumento. </t>
  </si>
  <si>
    <t>Ver Tabla Dinamica Excel para Reparto de Vigilancias Judiciales Administratvas/2021 Archivo de evidencias 2°Trimestre 2021</t>
  </si>
  <si>
    <t xml:space="preserve">Durante el  segundo trimestre, se verificó que ingresaron 44 Solicitudes de Vigilancia Judicial Administrativa, de las cuales fueron atendidas 44,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11 solicitudes. Igualmente, de las cifras anteriores se puede evidenciar un considerable aumento de solicitudes de vigilancia judicial administrativa frente al trimestre anterior representado en un incremento de 19 peticiones; sin embargo, la respuesta de dichos requerimientos se ha efectuado sin ningún contratiempo. </t>
  </si>
  <si>
    <t>Numérica</t>
  </si>
  <si>
    <t>Teniendo en cuenta que el diseño y aplicación para la encuesta de satisfacción a partes interesadas tiene una ejecución semestral, por periodo vencido, tal como se dispuso por la Alta Dirección, su aplicación se surtirá durante el mes de Julio, por lo tanto el análisis de resultados será incluido en el informe de avances del tercer trimestre de 2021</t>
  </si>
  <si>
    <r>
      <t xml:space="preserve">Formato Encuesta Satisfacción Cliente Externo    
 </t>
    </r>
    <r>
      <rPr>
        <b/>
        <sz val="8.5"/>
        <rFont val="Arial"/>
        <family val="2"/>
      </rPr>
      <t>https://forms.gle/2stcXiau6dg9xRCt5</t>
    </r>
    <r>
      <rPr>
        <sz val="8.5"/>
        <rFont val="Arial"/>
        <family val="2"/>
      </rPr>
      <t xml:space="preserve">                                                   </t>
    </r>
  </si>
  <si>
    <t>Para el Segundo Trimestre del año se realiza el seguimiento a todas las actividades del plan de accion y adicional a eso se convoca a reunion mensual  para ver el avance de cada proceso.</t>
  </si>
  <si>
    <t xml:space="preserve">Se recibiero 31 elementos para el proceso de baja. Como la Seccional Neiva ya inicio el trámite con los elementos reportados en la vigencia 2019, los recibidos en el segundo trimestre 2021 quedan para un nuevo trámite con la DESDAJ Neiva. </t>
  </si>
  <si>
    <t>Durante el primer trimestre del año en curso, se estudio la  viabilidad para solicitar los recursos y debido al decreto de restriccion presupúestal para compra de inmubeble imposibilida esta gestion.</t>
  </si>
  <si>
    <t>Durante el 2° trimestre del año en curso se presento una solicitud de recurso para consultoria en gestion documental en la que se incluye el diagnostico de la infraestructura fisica del archivo (El edificio, deposito de los documentos, prevencion y  mantenimiento de los documentos.</t>
  </si>
  <si>
    <t>Decreto - Solicitud recursos para consultoría en Gestión Documental</t>
  </si>
  <si>
    <t>Certificacion ICONTEC 
https://www.ramajudicial.gov.co/documents/8957139/27850882/SC5780-4+Seccionales+%284%29.pdf/d3c12b59-0172-4b6c-bc83-c0e41812243c</t>
  </si>
  <si>
    <t>Durante el Segundo Trimestre se adelantaron actividades tendientes a la  Recertificación del SIGCMA en los procesos  del Consejo Seccional de la Judicatura y Oficina de Coordinacion Administrativa, las cuales se dan a traves de las Auditorias Internas / Externas.</t>
  </si>
  <si>
    <t>Durante el Segundo trimestre del 2021 no ha sido posible gestionar la implementación del SIGCMA en los despachos judiciales del Distrito de Florencia y/o Administrativos del Caquetá, sin embargo es importante resaltar que esta actividad su medición es anual y la cual se efectuara en este Tercer Trimestre, teniendo en cuenta los cambios por los cuales nos encontramos afrontando debido a la Pandemia generada por el COVID-19.</t>
  </si>
  <si>
    <t>https://www.ramajudicial.gov.co/web/sistema-integrado-gestion-de-la-calidad-y-el-medio-ambiente/instrumentos-de-auditoria-formatos-</t>
  </si>
  <si>
    <t>En el segundo trimestre el nivel Central dio inicio a las capacitaciones y eleboración de los nuevos documentos SIGCMA los cuales serviran de soporte para la realización de la Auditoria Interna, estableciendo con ello el Plan de Auditorias 2021, es por esta razon que en la actualidad no es procedente efectuar dicha solicitud, asi mismo se estudiara la posibilidad de modificar la presente actividad en el Plan de Acción del año 2022.</t>
  </si>
  <si>
    <t>https://www.ramajudicial.gov.co/web/sistema-integrado-gestion-de-la-calidad-y-el-medio-ambiente/comite-nacional-sigcma-2021</t>
  </si>
  <si>
    <t xml:space="preserve">Durante el Primer trimestre del año 2021, se recibieron por el Buzón de QRS, 25 solicitudes de Vigilancia Judicial Administrativa las cuales se tramitaron como quejas y las cuales se atendieron de forma inmediata. </t>
  </si>
  <si>
    <t>09/30/2021</t>
  </si>
  <si>
    <t>De las solicitudes de conciliacion prejudicial que se radicaron por los convocantes, corresponden  a un hecho que promueve un agente externo, cuyo tramite consiste en elaborar la ficha de conciliacion prejudicial y llevar al Comité de Conciliacion de la Seccional para que sea evaluada la posibilidad de presentar formula conciliatoria o no. El cual se realizo de acuerdo a las politicas establecidas por la Entidad.</t>
  </si>
  <si>
    <t xml:space="preserve">Cuando se remiten las multas para para aperturar procesos de cobro coactivo, carecen de datos que permitan iniciar de manera inmediata el persuasivo, lo que genera la tarea de identificar y ubicar al sancionado para proceder a notificar y adelantar el cobro coactivo  </t>
  </si>
  <si>
    <t>de acuerdo a la fecha de notificacion de la admision de demanda, se da respuesta a la misma mediante un memorial que se radica en el Juzgado de conocimiento, a la fecha se han contestado 10 demandas contra la entidad.</t>
  </si>
  <si>
    <t xml:space="preserve">Las capacitaciones son fijadas y coordinadas por el Nivel central, estando sujeto al calendario que se fije por ellos sin que a la fecha se me haya inscrito y/o notificados a capacitaciones </t>
  </si>
  <si>
    <r>
      <t>Se recibieron 04 solicitudes de conciliacion prejudicial, de las cuales se  elabora las respectivas</t>
    </r>
    <r>
      <rPr>
        <b/>
        <sz val="9"/>
        <color theme="4"/>
        <rFont val="Arial"/>
        <family val="2"/>
      </rPr>
      <t xml:space="preserve"> fichas y se llevaron al comité.</t>
    </r>
  </si>
  <si>
    <r>
      <t xml:space="preserve">Se realizaron en lo que corresponde a </t>
    </r>
    <r>
      <rPr>
        <b/>
        <sz val="9"/>
        <color theme="4"/>
        <rFont val="Arial"/>
        <family val="2"/>
      </rPr>
      <t>35 procesos aperturados</t>
    </r>
    <r>
      <rPr>
        <b/>
        <sz val="9"/>
        <rFont val="Arial"/>
        <family val="2"/>
      </rPr>
      <t xml:space="preserve"> </t>
    </r>
    <r>
      <rPr>
        <sz val="9"/>
        <rFont val="Arial"/>
        <family val="2"/>
      </rPr>
      <t>con anterioridad, busqueda de bienes, identificacion de domicilio, estado de actual del sancionado y/o multado y notificacion del persuasivo en los procesos con datos completos como tambien  2 preacuerdos de pago por reintegro</t>
    </r>
  </si>
  <si>
    <r>
      <t xml:space="preserve">se notificaron </t>
    </r>
    <r>
      <rPr>
        <b/>
        <sz val="9"/>
        <color theme="4"/>
        <rFont val="Arial"/>
        <family val="2"/>
      </rPr>
      <t>10 admisiones</t>
    </r>
    <r>
      <rPr>
        <sz val="9"/>
        <rFont val="Arial"/>
        <family val="2"/>
      </rPr>
      <t xml:space="preserve"> de demanda, las cuales se procedieron a contestar de acuerdo a la fecha de radicacion de cada una de ellas.</t>
    </r>
  </si>
  <si>
    <t>Formatos entrega de papeleria</t>
  </si>
  <si>
    <t xml:space="preserve">En el tercer trimestre de 2021 se atendieron treinta (30)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Como se puede ver, se tiene que la presencia de la pandemia del COVID-19 ha generado una disminución en el consumo de elementos de oficina, dado que muchos trámites se generan virtualmente y no se requiere por ejemplo de impresión. 
</t>
  </si>
  <si>
    <t>Ordenes de Servicio, Oficios.</t>
  </si>
  <si>
    <t>Se evidencia a diario en las sedes judiciales necesidades de infraestructura y/o locativas que deben ser atendidas dándoles la prioridad que se merecen con los escasos recursos que se  sitúan al Distrito para este fin. A pesar de ello, en el tercer trimestre se lograron atender 53 requerimientos más los atendidos a través del contrato de Mantenimiento 12-OBR002-2021 que se ejecutó por la suma de $40.000.000 para los casos presentados en las tres (3) sedes propias. Respecto a las demás, que son tomadas en calidad de arrendamiento y que presenten necesidades en su infraestructura, se requiere al contratista mediante oficio para que sea este quien las atienda; esto si son daños ajenos al arrendatario.</t>
  </si>
  <si>
    <t>Estudios Previos, Oficios</t>
  </si>
  <si>
    <t>Fichas Técnicas de avance de Ejecución de Contratos</t>
  </si>
  <si>
    <t>Mensualmente se brinda apoyo en la supervisión de 16 contratos de arrendamiento, reserva presupuestal "Combustible"  y funcionamiento como Servicio de Fotocopiado, Mantenimiento de Aires, Mantenimiento de Vehículos, Mantenimiento de Inmuebles.</t>
  </si>
  <si>
    <t>Oficio</t>
  </si>
  <si>
    <t>Se envió oficio CAFLO21-391 del 20 de septiembre de 2021, reiterando a la Directora Ejecutiva Seccional de Administración Judicial de Neiva, la urgente e imperiosa necesidad de equipos para brindar seguridad a las sedes judiciales.</t>
  </si>
  <si>
    <t>En este tercer trimestre se han adelantado diferentes procesos de baja, traspaso, reintegro de elementos al alamacen, dado los nombramientos que se estan adelantando en Carrera Judicial en los diferentes despachos judiciales, sumado a ello, se tiene que el Director a realizado tres viajes de la sede judicial de Florencia al Palacio de Justicia de Neiva con el fin de realizar el proceso de disposición final conforme a la norma RAAE, entre los elementos trasladados esta, Equipos de AA, Maquina Rayo X, Nevera.</t>
  </si>
  <si>
    <t xml:space="preserve">Se ha elaborado lapresentación de una  filmina que aparece en las pantallas de los equipos de cómputo de cada servidor para estar en sintonía con lo que nos ocupa en aras de dar aplicación a prácticas de conservación, ahorro y cuidado de los elementos con los cuales cuenta cada despacho judicial.
A raíz de la nueva regulación por medio de la cual se establece el código de colores, se ha venido dotando y gestionando para la instalación de estas las difernetes sedes judiciales. 
</t>
  </si>
  <si>
    <t xml:space="preserve">No se presentaron solicitudes en materia de seguridad por parte de los servidores judiciales del Distrito Judicial del Caquetá. </t>
  </si>
  <si>
    <t>Formatos y Registros Fotograficos</t>
  </si>
  <si>
    <t>Filminas ahorro de servicios publicos</t>
  </si>
  <si>
    <t>El Area Administrativa contando el tercer trimestre apoyo a la Seccional Neiva en la elaboración de diez (10) procesos contractuales de acuerdo a las necesidades presentadas en la vigencia anterior y en otros procesos que de manera imprevista se presenten.
Procesos de Funcionamiento (5) Segundo Trimestre
 Mantenimiento de Vehículos
 Mantenimiento de Aires
 Mantenimiento de Inmuebles
 Fotocopiado
Proceso de Inversión Tercer Trimestre 
• Red Contraincendio 
• Interventoria Red Contraincendio
• Sistema de protección contra descargas atmosféricas  (Apantallamiento) 
• Obra Civil Palacio de Justicia Florencia
• Interventoría Obra Civil Palacio de Justicia Florencia
• Arrendamiento inmueble sede alterna al Palacio de Justicia de razón Social Espazios Urbanos Zomac S.A.S
Otros que se llegaren a presentar como contratación Directa. Arrendamiento sede judicial Puerto Rico y Cartagena del Chairá.
Respecto a los cinco procesos de Inversión, están todos adjudicados excepto la Interventoría de la Obra Civil y los procesos de contratación directa (Arrendamientos).</t>
  </si>
  <si>
    <t>Durante este trimestre (julio- Agosto- Septiembre) se ha concluido, que habido un incremento en el servicio de energía por valor de $1.691.449 frente al trimestre anterior, pues a pesar de no estar la totalidad de la población judicial en sede Judicial, los equipos de cómputo deben de estar de corrido encendidos para el trabajo en casa como remoto, sumado a ello, se incrementa el ingreso de personal y por tal razón el consumo, por la puesta en funcionamiento de los diferentes equipos que se encuentran en los despachos, tales como Aires, scanner, cafeteras y hasta el mismo hecho de tener encendidas las luces. 
Respecto al servicio del agua este se mantiene, toda vez que siempre ha sido empleado como una constante para poner frente a la crisis generada por la pandemia, a través de jornadas de aseo y desinfección, existiendo una diferencia en valor de un trimestre a otro por la suma $31.933.
En cuanto al servicio de telefonía, hay una diferencia en valor de $746.183, se ha mantenido el uso constante de este medio dado la nueva modalidad de trabajo, que no amerita la presencialidad en su totalidad.
Finalmente, para el servicio de combustible, la diferencia de un trimestre a otro asciende a la suma de $1.097.378 siendo este último trimestre el más elevado, esta situación obedece al suministro de ACPM que se le hizo a la planta de la sede judicial alterna de la ciudad de Florencia, desplazamiento a municipios, traslado de elementos para disposición final a la ciudad de Neiva.</t>
  </si>
  <si>
    <t xml:space="preserve">1. Resolucion CSJCAQR21-150 Resuelve recurso reposición y concede apelacion 
2. Resolucion CSJCAQR21-151 Resuelve recurso reposición y concede apelacion 
3. Resolucion CSJCAQR21-152 Resuelve recurso reposición y concede apelacion 
4. Resolucion CSJCAQR21-154 Resuelve recurso reposición y concede apelacion 
5. Resolucion CSJCAQR21-155 Resuelve recurso reposición y concede apelacion 
6. Resolucion CSJCAQR21-156 Resuelve recurso reposición y concede apelacion 
7. Resolucion CSJCAQR21-157 Resuelve recurso reposición y concede apelacion 
8. Resolucion CSJCAQR21-158 Resuelve recurso reposición y concede apelacion 
9. Resolucion CSJCAQR21-159 Resuelve recurso reposición y concede apelacion 
10. Resolucion CSJCAQR21-160 Resuelve recurso reposición y concede apelacion 
11. Resolucion CSJCAQR21-161 Resuelve recurso reposición y concede apelacion 
12. Resolucion CSJCAQR21-162 Resuelve recurso reposición y concede apelacion 
13. Resolucion CSJCAQR21-163 Resuelve recurso reposición y concede apelacion 
14. Resolucion CSJCAQR21-164 Resuelve recurso reposición y concede apelacion 
15. Resolucion CSJCAQR21-165 Resuelve recurso reposición y concede apelacion 
16. Resolucion CSJCAQR21-166 Resuelve recurso reposición y concede apelacion 
17. Resolucion CSJCAQR21-167 Resuelve recurso reposición y concede apelacion 
18. Resolucion CSJCAQR21-168 Resuelve recurso reposición y concede apelacion 
19. Resolucion CSJCAQR21-169 Resuelve recurso reposición y concede apelacion 
20. Resolucion CSJCAQR21-170 Resuelve recurso reposición y concede apelacion 
21. Resolucion CSJCAQR21-171 Resuelve recurso reposición y concede apelacion 
22. Resolucion CSJCAQR21-172 Resuelve recurso reposición y concede apelacion 
23. Resolucion CSJCAQR21-173 Resuelve recurso reposición y concede apelacion 
24. Resolucion CSJCAQR21-174 Resuelve recurso reposición y concede apelacion 
25. Resolucion CSJCAQR21-175 Resuelve recurso reposición y concede apelacion 
26. Resolucion CSJCAQR21-175 Por medio de la cual se adiciona y modifica la Resolución CSJCAQR21-169 del 16 de agosto
https://www.ramajudicial.gov.co/web/consejo-seccional-de-la-judicatura-de-caqueta/registro-de-elegibles3
</t>
  </si>
  <si>
    <t xml:space="preserve">Durante el 3 trimestre hubo 26 movimientos relacionados a la expedición de actos administrativos relacionados con el concurso de empleados No.4  lo anterior de conformidad con lo establecido en el cronograma del CSJ de ahí que se expidieron 25 Resoluciones por medio de las cuales se resolvieron los recursos de reposición y apelación interpuestos en contra de los Registros Seccionales de Elegibles y 1 Resolución por medio de la cual se adicionó y modificó la Resolución 169. 
El cumplimiento de la meta se encuentra cumplido en un 100%
</t>
  </si>
  <si>
    <t xml:space="preserve">1.Resolucion CSJCAQR21-133 Exclusión Jimmy Duvan Zapata Vargas
2.Resolucion CSJCAQR21-179 Inscripción Ingrid Maryeth Varón Burbano
3. Resolución CSJCAQR21-185 Inscripción Karen Liseth Camacho Cortes
4. Resolución CSJCAQR21-189 Inscripción Cristian Andrés Cuellar Perdomo 
5. Resolución CSJCAQR21-193 Inscripción Marly Viviana Polania Hernández 
</t>
  </si>
  <si>
    <t xml:space="preserve">Durante el 3 trimestre de 2021 se tuvo un ingreso de 5 novedades de inscripción y exclusión de escalafón las cuales fueron evacuadas mediante resoluciones 133, 179, 185, 189 y 193 y comunicadas a CARJUD quedando actualizado el registro seccional de escalafón cumpliendo el 100% de la meta establecida para el trimestre.
</t>
  </si>
  <si>
    <t xml:space="preserve">1. Acuerdo CSJCAQA21-17 Lista secretario Paujil
2. Acuerdo CSJCAQA21-18 Lista secretario Doncello
3. Acuerdo CSJCAQA21-19 Lista secretario 7 Penal Mpal
4. Acuerdo CSJCAQA21-20 Lista secretario 2 Prom Pto Rico
5. Acuerdo CSJCAQA21-21 Lista secretario 2 Civil Mpall
6. Acuerdo CSJCAQA21-22 Lista secretario 1 Prom Pto Rico
7. Acuerdo CSJCAQA21-23 Lista secretario 1 Penal Mpall
8. Acuerdo CSJCAQA21-24 Lista secretario Valparaiso
9. Acuerdo CSJCAQA21-25 Lista secretario Solita
10. Acuerdo CSJCAQA21-26 Lista secretario solano
11. Acuerdo CSJCAQA21-27 Lista secretario San Vicente
12. Acuerdo CSJCAQA21-28 Lista secretario Milán 
13. Acuerdo CSJCAQA21-29 Lista secretario Albania
14. Acuerdo CSJCAQA21-30 Lista Oficial Mayor Tribunal 
15. Acuerdo CSJCAQA21-31 Lista Citador Mpal CSJ Penales
16. Acuerdo CSJCAQA21-34 Lista secretario 3 penal Mpal
17. Acuerdo CSJCAQA21-35 Lista Tecnico 11 CSJ Penales
18. Acuerdo CSJCAQA21-36 Lista Oficial Mayor 4 Civil Mpal
19. Acuerdo CSJCAQA21-37 Lista Oficial Mayor 5 Civil Mpal
20. Acuerdo CSJCAQA21-38 se modifica el Acuerdo CSJCAQA21-34 
</t>
  </si>
  <si>
    <t xml:space="preserve">Durante el 3 trimestre del 2021, el Consejo Seccional de la Judicatura del Caquetá obtuvo una cobertura del 25% correspondiente al cumplimiento de un 100% de las actividades propuestas durante el periodo. Este indicador posiblemente tendría una tendencia al aumento durante el cuarto trimestre debido a la resolución de los recursos de apelación por parte de la Unidad de Administración de la Carrera Judicial. </t>
  </si>
  <si>
    <t xml:space="preserve">Maria Elisa Benavidez Guevara
Martha Liliana Benavidez Guevara
Alexander Jovanni Cárdenas Ortiz 
Jimmy Duvan Zapata Vargas
María Cristina Marles Rodríguez
Jose Leonardo Suarez Ramirez
Hernando Garzón Rodríguez
Gloria Marly Gómez Galíndez
Leivy Johana Muñoz Yate
Juan Carlos Barrera Peña
Omar Fernando Muriel Palacios
Carlos Alirio Losada Rojas
Angela María Murcia Ramos
Ingrid Dayana Cubides Vargas
https://etbcsj.sharepoint.com/:f:/r/sites/EQUIPOCONSEJOSECCIONALCAQUETA/Documentos%20compartidos/General/CARRERA%20JUDICIAL/CALIFICACION%20INTEGRAL%20DE%20SERVICIOS/JUECES/2020?csf=1&amp;web=1&amp;e=yM5lSG 
</t>
  </si>
  <si>
    <t xml:space="preserve">Durante el 3 trimestre de 2021 se cumplió dentro de los términos el desarrollo de la calificación integral de servicios de los servidores vinculados en propiedad en el Distrito Judicial de Florencia y Administrativo del Caquetá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 para el 3 trimestre dará el trámite señalado. 
</t>
  </si>
  <si>
    <t xml:space="preserve">Formato vacantes Julio 2021     
Formato vacantes Agosto 2021               
 Formato Vacantes Septiembre 2021         
https://www.ramajudicial.gov.co/web/consejo-seccional-de-la-judicatura-de-caqueta/vacantes-definitivas3  
https://www.ramajudicial.gov.co/web/consejo-seccional-de-la-judicatura-de-caqueta/formato-opcion-de-sede3 
</t>
  </si>
  <si>
    <t xml:space="preserve">Durante el 3 trimestre de 2021 se realizaron las publicaciones mensuales de las vacantes de empleados de los meses de julio, agosto y septiembre de 2021 en la página web de la rama judicial, cumpliendo con ello la meta del 100% establecido para el trimestre.
</t>
  </si>
  <si>
    <t>Durante el 3 trimestre de 2021 ingresaron 5 novedades de inscripción y exclusión de escalafón de escalafón las cuales fueron evacuadas mediante resoluciones 133, 179, 185, 189 y 193 y comunicadas a CARJUD quedando actualizado el registro seccional de escalafón cumpliendo el 100% de la meta establecida para el trimestre.</t>
  </si>
  <si>
    <t>1.Concepto CSJCAQOP21-792 Cristian Fernando Calderón Villalobos</t>
  </si>
  <si>
    <t>Durante el 3 trimestre ingresó una (1) solicitud de traslado del señor Cristian Fernando Calderón Villalobos los cuales se conceptuaron, el cual fue conceptuado positivamente, cumpliendo con ello la meta establecida para el trimestre del 100%.</t>
  </si>
  <si>
    <t>Durante el 3 trimestre de 2021 no ingresaron solicitudes de permisos de residencia  por lo que al no haber necesidad de emisión de acto administrativo que resuelva solicitudes presentadas se da por cumplida la meta.</t>
  </si>
  <si>
    <t xml:space="preserve">1. Resolución CSJCAQR21-145 WILLIAM ANDRÉS CHICA PIMENTEL 
2. Resolución CSJCAQR21-146 VÍCTOR DANIEL RAMÍREZ LÓPEZ
3. Resolución CSJCAQR21-147 DIANA MILENA LLANOS ESCOVAR
</t>
  </si>
  <si>
    <t>Durante el 3 trimestre de 2021 ingreso 3 solicitudes de permiso de estudio las cuales fueron evacuadas mediante resoluciones 145, 146 y 147 comunicadas a los interesados cumpliendo la meta establecida para el trimestre.</t>
  </si>
  <si>
    <t xml:space="preserve">1. Resolucion CSJCAQR21-133 Exclusión Jimmy Duvan Zapata Vargas
2.Resolucion CSJCAQR21-179 Inscripción Ingrid Maryeth Varón Burbano
3. Resolución CSJCAQR21-185 Inscripción Karen Liseth Camacho Cortes
4. Resolución CSJCAQR21-189 Inscripción Cristian Andrés Cuellar Perdomo 
5. Resolución CSJCAQR21-193 Inscripción Marly Viviana Polania Hernández 
</t>
  </si>
  <si>
    <t>ACTIVIDAD REPETIDA</t>
  </si>
  <si>
    <t>El  Presupuesto se asigna por Nivel Central al Inicio de Año Acuerdo 11707 del 6 de enero 2021</t>
  </si>
  <si>
    <t>Durante el trimestre se realziaron gestiones para el fortalecimeinto de la Mesa Interjurisdiccional Indigena</t>
  </si>
  <si>
    <t>https://bit.ly/3lz4mPB</t>
  </si>
  <si>
    <t>Durante el trimestre se realziaron gestiones para el fortalecimeinto de la especialidad Civil Familia y Laboral, atendiendo las necesidades expuestas por los diferentes Funcionarios y empleados,</t>
  </si>
  <si>
    <t>Convocar y presidir las reuniones de los comités de seguimiento y control de los centros de servicio judicial Penales Municipales y del Circuito.</t>
  </si>
  <si>
    <r>
      <t xml:space="preserve">Planeación Estrategica
</t>
    </r>
    <r>
      <rPr>
        <b/>
        <sz val="9"/>
        <rFont val="Arial"/>
        <family val="2"/>
      </rPr>
      <t>Dr Manuel Arenas</t>
    </r>
  </si>
  <si>
    <t>El propietario   desecho    POR MOMENTO propuesta   compra   como se refleja trimestre anterior</t>
  </si>
  <si>
    <t>En el  trimestre anterior del año en curso se presento una solicitud de recurso para consultoria en gestion documental en la que se incluye el diagnostico de la infraestructura fisica del archivo (El edificio, deposito de los documentos, prevencion y  mantenimiento de los documentos.</t>
  </si>
  <si>
    <t>Durante el Trimestre se realizaron 10 Visitas a Juzgados y 4 Visitas a despachos de Magistrados en virtud de la funcion establecida en el Art. 101 de la Ley 270 de 1996, donde se establecieron algunas necesidas en las visitas.</t>
  </si>
  <si>
    <t>Seguimiento Plan de Accion 3° Trimestre</t>
  </si>
  <si>
    <t>Durante el presente trimestre se realiza el seguimeinto a las actividades programadas de los prodesos y el cumplimiento de las mismas,</t>
  </si>
  <si>
    <t>El 30 de septuiembre se realizao el Espacio de Dialogo por medio de la red social Facebook Live, en el que se dio a continuidad a la rendicion de cuentas y se resalto las herrameintas tecnologicas para acceder a la justicia en este distrito judicial.</t>
  </si>
  <si>
    <t>Actas de comites
Acuerdo traslado transitorio Escribientes al Centro de Servicios
https://tinyurl.com/CivilFamiliaLaboral</t>
  </si>
  <si>
    <t xml:space="preserve">Oficio - https://tinyurl.com/RecursosTribunal </t>
  </si>
  <si>
    <t>Decreto - Solicitud recursos para consultoría en Gestión Documental
https://tinyurl.com/RecursosBodegaArchivo</t>
  </si>
  <si>
    <t>Actas de Visitas  - https://tinyurl.com/VisitasDespacho1</t>
  </si>
  <si>
    <t xml:space="preserve">Año Acuerdo 11707 del 6 de enero 2021 - 
https://tinyurl.com/Planbienestar </t>
  </si>
  <si>
    <r>
      <t xml:space="preserve">1-  preparacion  e Intervencion    Consejo seccional  26 y  31  agosto balance Gestion </t>
    </r>
    <r>
      <rPr>
        <sz val="9"/>
        <color rgb="FFFF0000"/>
        <rFont val="Arial"/>
        <family val="2"/>
      </rPr>
      <t xml:space="preserve">https://call.lifesizecloud.com/10412639 
</t>
    </r>
    <r>
      <rPr>
        <sz val="9"/>
        <rFont val="Arial"/>
        <family val="2"/>
      </rPr>
      <t xml:space="preserve">
2 - Se realziao una reunion con  entidades niembros  de  la Mesa Departamental Indigena, 29 septiembre de 2021 (presencial) - https://tinyurl.com/Indigenascaqueta  </t>
    </r>
  </si>
  <si>
    <t>Durante el tercer trimestre no se presentaron solicitudes de ampliación del servicio de internet, pero se presentó una falla masiva el 14 de Septiembre de 2021 que afecto todos los Despachos de la Rama Judicial del país, para ello se realizó un comunicado a nivel local como también un pronunciamiento por parte del nivel central. La empresa contratista restablecio el servicio en horas de la tarde del mismo dia que se presento la novedad, garantizando el uso en todas las sedes judiciales.</t>
  </si>
  <si>
    <t>Tomando como base el Oficio DEAJIFO21-707 del 6 de Julio de 2021, enviado parte de la Unidad de Informática de la Dirección Ejecutiva de Administración Judicial de Bogotá, se diligencio el formulario con el reporte de las necesidades de equipos de cómputo y se destinaron recursos para la compra de 117 equipos de cómputo, Cabe anotar que este número de equipos seria el mínimo a comprar, pero esta cantidad puede aumentar de acuerdo a las propuestas que presenten los proponentes.</t>
  </si>
  <si>
    <t>Se programó el Segundo ciclo de capacitación en la plataforma de grabaciones de audiencias Lifesize, para todos los Despachos Judiciales del Departamento del Caquetá, actividad que se realizó los días 14, 15, 16, 17 y 20 de septiembre de 2021 a la cual asistieron 47 personas.</t>
  </si>
  <si>
    <t>En el tercer trimestre de 2021, el consumo de los elementos de impresión aumento con respecto al trimestre anterior, teniendo en cuenta que en el segundo trimestre se utilizaron 10 elementos entre tóner, drump y unidades fusoras,  para el tercer trimestre 58 elementos de insumos de impresión, con lo que se pueda apreciar que el proceso  gradual de presencialidad en la atención de los Despachos Judiciales ha aumentado el consumo de insumos de impresión a pesar de uso de las herramientas tecnológicas y el manejo del expediente digital. Cabe anotar que se suministraron en calidad de préstamo 12 tóner para el Distrito Judicial del Huila para impresora OKI 5501.</t>
  </si>
  <si>
    <t>Durante el tercer Trimestre de 2021 ingresaron 125 repuestos y se entregaron a los usuarios 81, entregando el 65% de los elementos que ingresaron. Todos los elementos se entregaron en perfectas condiciones, cumpliendo con las calidades exigidas y dando solución a los casos presentados por los funcionarios y empleados de los Despachos Judiciales.</t>
  </si>
  <si>
    <t>Para garantizar las copias de seguridad de las bases de datos de los aplicativos de Justicia XXI Cliente Servidor, Reparto SARJ, Reparto Tedial, Correspondencia y Depósitos Judiciales se realizaron las copias de seguridad tanto en el servidor local como en un disco externo. Las copias de Seguridad realizadas se organizaron una por cada mes del trimestre, Se realizaron un total de 241 copais de seguridad correspondiente a los meses de Julio, Agosto y Septiembre de 2021.</t>
  </si>
  <si>
    <t>Para el Tercer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aumentó el apoyo presencial en los puestos de trabajo de las sedes judiciales, con el ingreso gradual de los empleados y funcionarios de los Despachos Judiciales. Se realizaron 121 acompañamientos en el desarrollo de las aplicaciones propias de la Rama Judicial.</t>
  </si>
  <si>
    <t>Las capacitaciones programadas por la Escuela Judicial durante el tercer trimestre de 2021 han sido virtuales, por lo cual no ha sido necesario programar reuniones del Grupo Seccional de Apoyo</t>
  </si>
  <si>
    <t>Base de datos URNA</t>
  </si>
  <si>
    <t>Durante el tercer trimestre de 2021, se remitieron a URNA el 100% de las solicitudes recibidas</t>
  </si>
  <si>
    <t>Documento en excel Plan de Trabajo</t>
  </si>
  <si>
    <t xml:space="preserve">Durante el tercer trimestre del año 2021, fue ejecutado el plan de trabajo integral en un 85% respecto de la ejecución de las actividades y 94% de cobertura en la participación de los servidores judiciales. Este resultado supera la meta establecida para el tercer trimestre del año 2021, la cual es 76%.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 </t>
  </si>
  <si>
    <t>Reordenamiento Judicial</t>
  </si>
  <si>
    <t xml:space="preserve"> Oficio CSJCAQOP21-926 de fecha 30 de septiembre de 2021</t>
  </si>
  <si>
    <t>Teniendo en cuenta la Directriz General expedida por el Gobierno Nacional, donde se establecieron restricciones al presupuesto para la creación de nuevos cargos permanentes en las Plantas de Personal, para el tercer trimestre del 2021, se consideró importante y oportuno insistir en la propuesta de fortalecimiento de la Planta de Personal del Consejo Seccional de la Judicatura del Caquetá, con la creación permanente de una cargo de Profesional Universitario Grado 11, a efectos de que sea incluida desde ahora en el plan de necesidades y se proceda a su eventual inclusión dentro del presupuesto del año 2022. Igulamente, dentro de la propuesta se insistió en optimización organizacional previsto para la Oficina de Coordinación Administrativa de Florencia, conforme se viene trabajando desde la DEAJ, lo anterior con el fin de evitar la duplicidad de propuestas.</t>
  </si>
  <si>
    <t xml:space="preserve"> Oficio CSJCAQOP21-899 de fecha 21 de septiembre de 2021</t>
  </si>
  <si>
    <t>Durante el tercer trimestre, se presentó 1 proyecto para el fortalecimiento de la prestación del servicio de  Justicia en la Especialidad Contencisoso Administrativa, consitente en la creación de manera defintiva de Un (1) cargo de Oficial Mayor o Sustanciador para cada cada uno de los cuatro (4) Despachos de Magistrado que integran el Tribunal Contencioso Administrativo del Caquetá. La anterior propuesta fue atendida desfavorablemente por la Unidad de Desarrollo y Anailisis Estadístico del Consejo Superior de la Judicatura; sin embargo, fue solictado por la aludida Unidad información pertinente relacionada con la conformación y estructura de personal de la Secretaria del referido Tribunal para su eventual fortalecimeinto.</t>
  </si>
  <si>
    <t xml:space="preserve"> Acuerdo CSJCAQA21-16 de fecha    21 de julio de 2021                   Acuerdo CSJCAQA21-33 de fecha 27 de Julio de 2021</t>
  </si>
  <si>
    <t>Para el Tercer trimestre, se adoptaron dos medidas de redistribución de procesos y cargos de manera transitoria, el primero con el propósito de fortalecer la prestación del servicio de justicia en el Centro de Servicios Administrativos de los Juzgados Civiles Muicipales y del Circuito de Florencia, medida que se desplegó desde el día 01 de agosto de 2021. Igulamente, en la especialidad penal, se dispuso suspender temporalmente el reparto de Acciones Constitucionales y de Procesos penales con privado de la libertad en primera y segunda instancia al Juzgado Primero Penal del Circuito de Florencia, por un lapso de 3 meses, con el fin de que se atendiera de manera prioritaria un proceso de alto impacto regional, que por su complejidad e importancia demandaba mayores esfuerzos del aludido Estrado Judicial.</t>
  </si>
  <si>
    <t>En el tercer trimestre del 2021, se hizo neceario intensificar e insistir en la publicación de anuncios de alto valor e interés para la comunidad referidos a la nueva dirección electronica institucional del CSJCAQ, en particular con la mesa de entrada para correspondencia; en este mismo sentido se insistió en la publicación de los protocolos de digitalización de expedientes y adecuado manejo para construcción, conformación, consulta de los mismos. Como resultado, se obtuvo un alcance combinado de las publicaciones a usuarios y proveedores externos de 8788 personas, garantizando así la estrategia de transparencia de la Rama Judicial. Igualmente, se acudió al mismo medio audio-visual Lente Regional, con el fin de realizar el programa y Conversatorio Herramientas Técnologicas para Acceder a la Justicia del Consejo Seccional de la Judicatura del Caquetá, llevado a cabo el 30 de Septeimbre de 2021, como extensión del ejercicio de Rendición de Cuentas de la Rama Judicial.</t>
  </si>
  <si>
    <t>Ver Tabla Dinamica Excel Matriz de Comunicaciones /2021 Archivo de evidencias 3°Trimestre 2021</t>
  </si>
  <si>
    <t xml:space="preserve">Hechas las verificaciones correspondientes, en lo relacionado con la la documentación inherente al proceso Estratégico de Comunicación Institucional, se dio cabal cumplimiento a la Matriz de Comunicaciones que fuera incorporado Plan de Acción durante el segundo trimestre, actividad que para el tercer trimestre de 2021, arrojo nuevamente un resultado positivo, pues se pudo constatar el cumplimiento de las actividades propias del proceso, con el uso adecuado de los medios y canales de comunicación, tanto internos como externos, que fueron dispuestos por la Alta Dirección, contribuyendo con ello al manejo transparente y oportuno de la infomación relevante de la entidad que debe ser sumnistrada a proveedores internos y externos; lo anterior  arrojó para el presente trimestre un rendimiento del 25%, que corresponde al total del trimestre, conforme a la formula de ejecución implementada en el instrumento, el cual a la fecha agota el 75% acumulado del presente año. </t>
  </si>
  <si>
    <t>Ver Tabla Dinamica Excel para Reparto de Vigilancias Judiciales Administratvas/2021 Archivo de evidencias 3°Trimestre 2021</t>
  </si>
  <si>
    <t xml:space="preserve">Durante el  Tercer  trimestre, se verificó que ingresaron 28 Solicitudes de Vigilancia Judicial Administrativa e igualmente que venian 9 solicitudes del Segundo Trimestre para resolver, de las cuales fueron atendidas 29.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8 solicitudes. Igualmente, de las cifras anteriores se puede evidenciar una considerable disminución de solicitudes de vigilancia judicial administrativa frente al trimestre anterior representado en una disminución de 16 peticiones; sin embargo, la respuesta de dichos requerimientos se ha efectuado sin ningún contratiempo. </t>
  </si>
  <si>
    <t xml:space="preserve">Formato Encuesta Satisfacción Cliente Interno
hps://forms.office.com/r/fFyxWnfYYE
Formato Encuesta Satisfacción Cliente Externo    
 https://forms.gle/2stcXiau6dg9xRCt5                                                    </t>
  </si>
  <si>
    <t>ENCUESTA EXTERNA: Vencido el primer Semestre del año 2021, se efectuaron las actividades tendientes para efectuar la Encuesta de Satisdacción de los Clientes Externo, la cual fue generada a traves de la plataforma FORMS de GOOGLE, asi mismo se genero el link de la encuesta y fue puesta en conocimiento de nuestos Cliente Externos a traves de nuestra red social FACEBOOK, sin embargo la participación de la misma es muy excasa fue en la actualidad solo se conto con la participación de 7 persosas, de las cuales 3 nos conocen a traves de nuesta Página Web, 2 por medios de comunicación, 1 por correo electronico y 1 a traves de Facebook.
Asi mismo los servicios de los cuales hicieron uso las 7 personas encuestadas fueron: 3 Concurso de meritos, 2 Tarjertas profesional de abogados, 1 informafación de Despacho Judicial.
Como resultados de Satisfaccion se tienen que el 71.4 de los encuentrados llenaron sus expectativas frente a los servicios prestados, el 14,3 corresponde a no y el ultimo correspondiente a 14,3 no requirio ningun servicio. 
(Se intentara efectuar para la Encuesta del 2do Trimestre alguna extrategia que nos ayude a que más Clientes Externos procedan a diligenciar la Encuesta)
ENCUESTA INTERNA: Vencido el primer Trimestre del año 2021, se efectuaron las actividades tendientes para efectuar la Encuesta de Satisfacción de los Clientes internos, la cual se efecuato a traves de FORMS de MICROSOFT, asi mismo se genero el link de la encuesta y fue puesta en conocimiento de nuestos Cliente Internos a traves de los correos institucionales.
Se conto con la participación de 75 servidores funcionarios, teniendo calificación del servicio de 37 Excelente - 30 Bueno -  3 Aceptable -  2 Deficiente.</t>
  </si>
  <si>
    <t xml:space="preserve">Publicacion en Lente Regional
Publicacion en Pagina de Facebook de la Corpración
</t>
  </si>
  <si>
    <t xml:space="preserve">Reunion por teams </t>
  </si>
  <si>
    <t>Durante el 3er Trimestre del año en curso se convocaron a 2 reuniones del comité de seguimiento y control de los centros de servicio judicial Penales Municipales y del Circuito las cuales se realizaron satisfactoriamente utilizando las herrameintas tecnologicas microsoft teams,</t>
  </si>
  <si>
    <t>ACTA 1 COMITÉ SECCIONAL DE ARCHIVO</t>
  </si>
  <si>
    <t xml:space="preserve">Durante el Segundo Trimestre del año 2021, se convoco a una reunión del Comité Seccional de Archivo, en la cual se participo de acuerdo a la actividades establecida en el Plan de Acción, en dicha reunión se procedio con la verificación de Quorom, aprobación del acta de la ultima reunión efectuada el 26 de noviembre de 2020, seguimiento a las tareas pendientes y poposiciones. </t>
  </si>
  <si>
    <t>Durante el Tercer Trimestre del año 2021, no se convocaron a reuniones del Comité de Archivo, pues se estan efectuando actividades tendientes para dar capacitaciones de Gestión Documental en el siguiente Trimestre.</t>
  </si>
  <si>
    <t>INFORME QRS TERCER TRIMESTRE
INFORME QRS MENSUAL JULIO, AGOSTO Y SEPTIEMBRE
https://tinyurl.com/InformeQRS</t>
  </si>
  <si>
    <t xml:space="preserve">Durante el Segundo trimestre del año 2021, no se recibieron por el Buzón de QRS, si embargo por la mesa de entrada se recibieron 28 solicitudes de Vigilancia Judicial Administrativa las cuales se tramitaron como quejas y las cuales se atendieron de forma inmediata. </t>
  </si>
  <si>
    <t>Durante el primer semestre se efectuo la encuesta de Cliente Interno en donde se conto con la participacion de 6 Funcionarios y 9 Empleados, en donde procedieron a evaluar los Servicios prestados por el Conejo Seciconal de la Judicatura del Caquetá de la siguiente forma: 
1. Canales de Comunicación: 4,33 
2. Públicación Actos Adm: 4,4 
3. Atención SIERJU: 4,47
4. Ubicación geografica: 4,4
5. Adm Carrera Judicial: 4,07
6. Formación: 3,93
7. Plan Sectorial: 10 - SI // 5 - NO</t>
  </si>
  <si>
    <t xml:space="preserve"> https://tinyurl.com/Encuestar1rSem </t>
  </si>
  <si>
    <t xml:space="preserve">Durante el Tercer Trimestre no se recibieron por parte de los Lideres de Proceso alguna necesidad de crear, modificar o eliminiar un documento en el SIGCMA. </t>
  </si>
  <si>
    <t>Durante el Tercer Trimestre se adelantaron actividades tendientes a la  Recertificación del SIGCMA en los procesos  del Consejo Seccional de la Judicatura y Oficina de Coordinacion Administrativa, las cuales se dan a traves de las Auditorias Internas / Externas.</t>
  </si>
  <si>
    <t>Durante del Tercer trimestre se efecuo proyecto dirigido a la Magistrada Lider SIGCMA solicitando se tenga en cuenta a la Jurisdicción de lo Contencioso Administrativo del Caquetá en las diferentes capacitaciones, con miras a ser incluidos en el SIGCMA.</t>
  </si>
  <si>
    <t xml:space="preserve">CSJCAQOP21-xxxx 
Florencia, 29 de Septiembre de 2019 
Doctora 
MARTHA LUCIA OLANO DE NOGUERA 
Magistrada Líder del SIGCMA 
Consejo Superior de la Judicatura 
Carrera 8 N° 12B – 82 
coornacalidbta@cendoj.ramajudicial.gov.co  
Bogotá  
Asunto: “Inclusión de la Jurisdicción Contencioso Administrativa del Caquetá al SIGCMA” </t>
  </si>
  <si>
    <t>En el tercer trimestre del año 2021 el Nivel Central procedio a efectuar la correspondiente auditoria interna en la cual se concluyo que  la  Seccional  de  Caquetá, integrada  por  el Consejo  Seccional  de  la  Judicatura  del  Caquetá  y  la  Coordinación Administrativa de Florencia mantiene de forma eficaz y eficiente susprocesos, cumpliendo de forma  conveniente con los criterios evaluados en el plan de auditoria interna  propuesto para la vigencia 2021</t>
  </si>
  <si>
    <t>https://tinyurl.com/AuditoriaInt</t>
  </si>
  <si>
    <t xml:space="preserve">Para el tercer trimestre se hanb generado varias capacitaciones debido a los cambios que se han presentado dentro del SIGCMA, lo que ha generado una participacion activa por parte de los Lideres de Proceso, igualmente en las rreuniones de calidad no se han efectuado peticion alguna sobre capacitacion de algun tema en especial. </t>
  </si>
  <si>
    <t xml:space="preserve">Durante el tercer trimestre se efectuaron 2 reuniones de calidad, la primera fue continua desde el 28 de junio al 19 de julio de 2021, con miras de efectuar la aprobación del Plan de Accion 2021, Matriz de Riesgos 2021. La segunda se realizo el 24 de septiembre de 2021 en donde se trataron las acciones efectuadas a raiz de la auditoria interna dentro de los peorceso de Asistencia Legal y Mejoramiento a la Infraestructura Fisica. </t>
  </si>
  <si>
    <t>https://tinyurl.com/ReunionesCalidad2021</t>
  </si>
  <si>
    <t xml:space="preserve">Durante el tercer trimestre del año 2021 se procedio a actualizar el Informe a la Alta Dirección teniendo en cuenta el nuevo formato que establecio nivel central para consolidar a Nivel Nacional todos los Informes, cumpliendo esta actividad y dejando constancia en el Acta de Reunión de Calidad N°. 9. asi mismo se remitio copia a Nivel Central a traves de Correo Electronico. </t>
  </si>
  <si>
    <t>https://tinyurl.com/InformeAltDir</t>
  </si>
  <si>
    <t xml:space="preserve">Durante el tercer trimestre del año 2021 se procedio a aprobar las Matrices de Riesgos que se realizaron en el segundo trimestre teniendo en cuenta los lineamientos establecidos por Nivel Central, las cuales fueron aprobadas mediante Acta N°. 9 de Reunión del Comité de Calidad, remitiendose copia mediante Correo Electronico a Nivel Central. </t>
  </si>
  <si>
    <t xml:space="preserve">Durante el tercer trimestre del 2021, se procedieron a efectuar las acciones de gestion tendientes a cumplir con lo señalado en la Auditoria Interna, efectuando por parte de los Lideres de Proceso de Mejoramiento SIGCMA, Asistencia Legal y Mejoramiento a la Infraestructura Fisica, las actividades tendientes para ello. </t>
  </si>
  <si>
    <t>Listado Maestro y Formato - Acciones de Mejora.</t>
  </si>
  <si>
    <t>Finalizando el tercer trimestre del año 2021, se procedio a efectuar el seguimiento de los Despachos Judiciales que han efectuado el reporte de la Estadistica en el SIERJU, estableciendo que 9 Despachos no han generado el correspondiente reporte por lo cual, se procedio por parte de la Lider del Proceso a efectuar los correspondientes requimientos.</t>
  </si>
  <si>
    <t>https://tinyurl.com/RequerimientoEstad</t>
  </si>
  <si>
    <r>
      <t>Para el presente periodo se cumplió el 25% para el acumulable anual del 100%. Se realizó los tres Informes de planta personal correspondiente al trimestre (con la actualización de 93</t>
    </r>
    <r>
      <rPr>
        <b/>
        <sz val="9"/>
        <color rgb="FFFF0000"/>
        <rFont val="Arial"/>
        <family val="2"/>
      </rPr>
      <t xml:space="preserve"> </t>
    </r>
    <r>
      <rPr>
        <sz val="9"/>
        <rFont val="Arial"/>
        <family val="2"/>
      </rPr>
      <t>novedades reportada para nomina durante el periodo evaluado de julio a sepiembre 2021)</t>
    </r>
  </si>
  <si>
    <t>Planilla de Excel diseñada para llevar el registros mensuales y seguimiento de solicitud de petición, solicitudes de retiro parcial de cesantías y expedición de certificaciones CETIL</t>
  </si>
  <si>
    <t>En el trimestre se atendió el 29,25% sobre la meta del 25% proyectado para el periodo, de los cual se resumen que durante los 3 meses se recibieron 116 solicitud entre (certificaciones para demanda, CETIL, requerimientos de información en procesos disciplinarios, tiempos de servicio etc) peticiones tramitadas y se atendieron las peticiones de retiro parcial de cesantías que llegaron, quedan pendiente en trámite de atención para el periodo 9 solicitud, se expidió 119 certificados, 4 certificados de CETIL, 9 respuesta de peticiones de la comisión disciplinaria entre otros, es de indicar que de los trimestres anteriores había quedado pendiente el cumplimiento de un 9% sobre esta actividad que en parte se avance para el presente periodo</t>
  </si>
  <si>
    <t xml:space="preserve">Para el presente periodo se cumplió el 10% sobre la meta del 25% proyectado para el periodo, que teniendo presente el avance de los trimestres anteriores esta actividad presenta un acumulable del 72%, pero por dificultad de falta de personal y la atención en otras actividades que teníamos pendientes en el área no se ha podido completar la labor de organización de las hojas de vida para el traslado de los expedientes laborales a la Seccional de Neiva y así culminar con la digitalización, igualmente con la alimentación de los documentos allegados con las novedades reportadas mes a mes. El avance en el trimestre corresponde a la recepción de algunas hojas de vidas del personal nuevo posesionado en propiedad que han enviado al correo institucional los soportes digitalizados, se crearon las carpetas para el control y otros se reciben de manera física pendiente escanear.   </t>
  </si>
  <si>
    <t>Se envió vía correo electrónico ante el personal encargado del proyecto de Optimización la distribución por áreas de personal nuevo requerido sobre el levantamiento de cargas de trabajo en la Oficina de Coordinación Administrativa de Florencia quedando un total de (13) cargo en general.</t>
  </si>
  <si>
    <t>Copia de las Nóminas (Julio, Agosto, Octubre y Retroactivo Jueces) y expedición de Resoluciones de Retiro Pacial de Cesantías .</t>
  </si>
  <si>
    <t>Para el trimestre se acumula el 25% sumando a la meta proyectada para el año del 100%, esta labora se continua con dificultades a causa de inconsistencia del aplicativo Efinomina reportada al área de soporte tecnológico de efinomina, adicional a la demanda de horas para llegar a cabo esta actividad se nos ha generado el problema que los servidores un vez se publique la prenomina por la congestión de consulta a nivel nacional no les permite bajar el desprendible, generando de esta manera desgaste administrativo, en este  trimestre se adicionó el pago del retroactivo para los jueces, pero a pesar de las dificultades hemos podido cumplir los pagos de salarios en los tiempos establecidos, en referencia a los tramites de cesantías se han atendido las solicitud de retiro parcial sin inconvenientes y en totalidad con numero de 12 peticiones.</t>
  </si>
  <si>
    <t>1) Invitacion para Participar en las Capacitaciones de la ESCUELA JUDICIAL "RODRIGO LARA BONILLA" para los meses julio a sep de 2021  2) Capacitacion en uso de Ofimatica dictada por el Centro De Documentacion JudiCIAL - CENDOJ del 08 al 23 sep 2021</t>
  </si>
  <si>
    <t>Se realizaron las gestiones necesarias para que se ampliara el ancho de banda del Palacio de Justicia de Florencia y de las sede judicial donde laboran los Juzgados Administrativos, Tribunal Administrativo y Tribunal Superior. Ambas sedes Judiciales se ampliaron a 40 Megas</t>
  </si>
  <si>
    <t>Correos electronicos, documentos</t>
  </si>
  <si>
    <t>Se fortaleció los recursos tecnológicos para los Despachos Judiciales dotándolos de 50 escáneres como también se realizó la compra de 135 computadores que serán entregados en el 2022</t>
  </si>
  <si>
    <t>Documentos y link de capacitaciones</t>
  </si>
  <si>
    <t xml:space="preserve">
Con la creación del Juzgado 3 Penal Especializado y la vinculación del Tecnico del Centro de Servicios se programo capacitación en Life Size y la instalación y configuración del Cicero, software para la grabación de audiencias de manera local</t>
  </si>
  <si>
    <t xml:space="preserve">
El consumo de los insumos de impresión de las impresoras OKI 5501 se aumento teniendo que solicitar 24 toner para este tipo de impresoras. Tomando como base este incremento se sigue insistiendo a los despachos judiciales la utilización de las herramientas tecnologicas y trabajar los documentos de manera electronica como tambien dar cumplimiento a la aplicación del protocolo establecido para el expediente digital.</t>
  </si>
  <si>
    <t xml:space="preserve">Cuadro con ingresos de respuestos y verificación de calidad de los elementos y repuestos  </t>
  </si>
  <si>
    <t>Durante el 4 Trimestre de 2021, ingresaron 61 repuestos con las calidades y caracteristicas requeridas, de los cuales 53 fueron entregados e instalados y los 8 restantes que pertenecen a los Despachos de los municipios que seran entregados e instalados una vez ingresen del periodo vacacional colectivo</t>
  </si>
  <si>
    <t xml:space="preserve"> Copias de Seguridad tanto de forma local como dispositivos externos (Discos duro externo)</t>
  </si>
  <si>
    <t xml:space="preserve">Con el proposito de garantizar la fidelidad de la informacioón y prevenir riesgos en la perdida de información de la base de datos de los difrentes aplicativos locales, se realizaron las copias de seguridad del 4 Trimestre de 2021, dejando una copia por mes para un total de 45 backups  de las bases de datos de los aplicativos de Justicia XXI Cliente Servidor, Reparto SARJ, Reparto Tedial, Correspondencia y Depósitos Judiciales. Las copias de seguridad  se hicieron tanto en el servidor local como en un disco externo. </t>
  </si>
  <si>
    <t>Se realizo el acompañamiento en los diferentes aplicativos propios de la Rama, fortaleciendo su uso y dando el apoyo necesario para la realización de la audiencias virtuales con la utilización de la plataforma Lise Size</t>
  </si>
  <si>
    <t>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t>
  </si>
  <si>
    <t xml:space="preserve">Durante el cuarto trimestre se fectuaron 80 actos administrativos relacionados con el concurso de meritos para los cargos de empleados, efectuado mediante la Convocatoria No.4  lo anterior de conformidad con lo establecido en el cronograma del CSJ de ahí que se expidieron 77 acuerdos mediante los cuales se elaboranan las listas de elebigles para proveer los cargos que se encontraban en vacancia definitiva, asi mismo la expedición de 3 Resoluciones mediante las cuales se conformaba el Registro Seccional de Elegibles. </t>
  </si>
  <si>
    <t>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t>
  </si>
  <si>
    <t xml:space="preserve">Durante el cuarto trimestre de 2021 se efectuaron las siguientes actualizaciones en la base de datos de los servidores judiciales que se encuentran en carrera:
INSCRIPCIÓN: 7
ACTUALIZACIÓN: 4
EXCLUSIÓN: 9
Cumpliendo con lo anterior con la totalidad de cambios que se efectuaron durante el periodo a medir. </t>
  </si>
  <si>
    <t>Durante el cuarto trimestre del 2021, el Consejo Seccional de la Judicatura del Caquetá obtuvo una cobertura del 25% correspondiente al cumplimiento de un 100% de las actividades propuestas durante el periodo. Se resalta que durante este periodo se elaboraron 77 listas de elegibles para proveer los cargos de empleados que se encuentran en vacancia definitiva.</t>
  </si>
  <si>
    <t xml:space="preserve">https://etbcsj.sharepoint.com/:f:/r/sites/EQUIPOCONSEJOSECCIONALCAQUETA/Documentos%20compartidos/General/CARRERA%20JUDICIAL/CALIFICACION%20INTEGRAL%20DE%20SERVICIOS/JUECES/2020?csf=1&amp;web=1&amp;e=yM5lSG </t>
  </si>
  <si>
    <t xml:space="preserve">Durante el cuarto trimestre de 2021 se cumplió dentro de los términos el desarrollo de la calificación integral de servicios de los servidores vinculados en propiedad en el Distrito Judicial de Florencia y Administrativo del Caquetá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 para el 4 trimestre dará el trámite señalado. 
</t>
  </si>
  <si>
    <t>https://www.ramajudicial.gov.co/web/consejo-seccional-de-la-judicatura-de-caqueta/vacantes-definitivas3</t>
  </si>
  <si>
    <t>Durante el cuarto trimestre de 2021 se realizaron las publicaciones mensuales de las vacantes de empleados de los meses de octubre, noviembre y diciembre de 2021 en la página web de la rama judicial, cumpliendo con ello la meta del 100% establecido para el trimestre.</t>
  </si>
  <si>
    <t>CSJCAQOP21-1234
CSJCAQOP21-1037
CSJCAQOP21-1220</t>
  </si>
  <si>
    <t xml:space="preserve">Durante el cuarto trimestre ingresaron tres solicitudes de traslado las cuales fueron atendidas de forma oportuna expidiendo el correspondiente concepto favorable o desfavorable, de acuerdo a cada caso en particular. </t>
  </si>
  <si>
    <t>Durante el cuarto trimestre, no se elevaron solicitudes de permiso para residencia por parte de los Funcionarios.</t>
  </si>
  <si>
    <t>Durante el cuarto trimestre, no se elevaron solicitudes de permiso para estudio por parte de los Funcionarios.</t>
  </si>
  <si>
    <t>Sin solicitudes</t>
  </si>
  <si>
    <t>https://etbcsj.sharepoint.com/:f:/r/teams/SIGCMA-CAQ/Documentos%20compartidos/General/SIGCMA%20-%202021/Procesos%20-%202021/08GestionInformacionEstadistica-2021/EVIDENCIA/04.Trimestre?csf=1&amp;web=1&amp;e=yCDIjl</t>
  </si>
  <si>
    <t xml:space="preserve">Al finalizar el cuarto trimestre del 2021, los Despachos Judiciales durante los primeros 5 días habiles del 2022, esto es desde el 11 al 17 de enero de 2022, debian reportar la estadistica, por lo cual se hizo el seguimiento a los reportes estadisticos, efectuando los respectivos requerimientos al inicio de forma verbal a traves de llamadas telefonicas y para finalizar se efectuaron 2 requerimientos por escrito a los Juzgados Segundo de Fmailia de Florencia y al Juzgado Promiscuo Municipal de San José del Fragua. </t>
  </si>
  <si>
    <t>https://teams.microsoft.com/_#/files/General?threadId=19:a204c0fecc5d460fa3cd616ec5b35c21@thread.tacv2&amp;ctx=channel&amp;rootfolder=%252Fteams%252FSIGCMA-CAQ%252FDocumentos%2520compartidos%252FGeneral%252FSIGCMA%2520-%25202021%252FProcesos%2520-%25202021%252F12Planeaci%25C3%25B3nEstrat%25C3%25A9gica-2021%252F03Evidencias%252F02ComiteInterjurisdiccionalIndigena%252F4%25C2%25B0Trimestre</t>
  </si>
  <si>
    <t>Durante el cuarto trimestre del 2021, se programo para el dia 17 de noviembre reunion para el fortalecimeinto de la Mesa Interjurisdiccional Indigena, la cual se desarrollo en el Hotel Caquetal Real.</t>
  </si>
  <si>
    <t xml:space="preserve">Durante el cuarto Trimestre del 2021, no se convocaron a  reuniones del comité de seguimiento y control de los centros de servicio judicial Penales Municipales y del Circuito teniendo en cuenta que se efectuo el 100% de la actividad establecida en los trimestres anteriores. </t>
  </si>
  <si>
    <t>https://etbcsj-my.sharepoint.com/personal/aux1sadfl_cendoj_ramajudicial_gov_co/_layouts/15/onedrive.aspx?id=%2Fsites%2FVicepresidenciaCSJCaquet%2EMagGERMANDARIOSALDARRIAGA%2FDocumentos%20compartidos%2FGeneral%2FASUNTOS%20PROPIOS%20%2DDESPACHO%201%2FEVIDENCIAS%20%20%20COMITES%202021&amp;listurl=https%3A%2F%2Fetbcsj%2Esharepoint%2Ecom%2Fsites%2FVicepresidenciaCSJCaquet%2EMagGERMANDARIOSALDARRIAGA%2FDocumentos%20compartidos&amp;viewid=de2cd66d%2D553e%2D4b02%2Dbcc1%2D82e6a1417d5e</t>
  </si>
  <si>
    <t xml:space="preserve">Durante el cuarto Trimestre del 2021, se efectuaron 2 reuniones del Comité de Coordinación, seguimiento y control del Centro de Servicios Judiciales y Familia de Florencia, cumpliendo con ello la actividad establecida dentro del Plan de Acción 2021. </t>
  </si>
  <si>
    <t>https://tinyurl.com/RecursosTribunal</t>
  </si>
  <si>
    <t>El propietario desecho POR MOMENTO propuesta  compra como se refleja trimestre anterior</t>
  </si>
  <si>
    <t>Durante el cuarto trimestre del año 2021, no se efectuo gestión alguna, teniendo en cuenta que en los trimestres anteriores se presento una solicitud de recurso para consultoria en gestion documental en la que se incluye el diagnostico de la infraestructura fisica del archivo (El edificio, deposito de los documentos, prevencion y  mantenimiento de los documentos.</t>
  </si>
  <si>
    <t>Durante el cuarto trimestre del año 2021, no se efectuaron visitas, teniendo en cuenta que las mismas se desarrollaron durante los trimestres pasados  en virtud de la funcion establecida en el Art. 101 de la Ley 270 de 1996, donde se establecieron algunas necesidas en las visitas.</t>
  </si>
  <si>
    <t>Seguimiento Plan de Accion 4° Trimestre</t>
  </si>
  <si>
    <t>Durante el presente trimestre se realiza el seguimeinto a las actividades programadas de los prodesos y el cumplimiento de las mismas</t>
  </si>
  <si>
    <t>Durante el cuarto trimestre del 2021, no se efectuo actividad alguna teniendo en cuenta que el 30 de septiembre se realizo el Espacio de Dialogo por medio de la red social Facebook Live, en el que se dio a continuidad a la rendicion de cuentas y se resalto las herrameintas tecnologicas para acceder a la justicia en este distrito judicial.</t>
  </si>
  <si>
    <t>https://etbcsj-my.sharepoint.com/:v:/g/personal/crincona_cendoj_ramajudicial_gov_co/EUtuIT24uuNMi2fIku8AfNwBo_nbnsfwfb20i3z3ghfCLA</t>
  </si>
  <si>
    <t>Se realizó una reunión  del Grupo Seccional de Apoyo para establecer las necesidaes de formación en el Distrito</t>
  </si>
  <si>
    <t>Durante el cuarto  trimestre de 2021, se remitieron a URNA el 100% de las solicitudes recibidas</t>
  </si>
  <si>
    <t>https://etbcsj.sharepoint.com/:f:/r/teams/SIGCMA-CAQ/Documentos%20compartidos/General/SIGCMA%20-%202021/Procesos%20-%202021/04Comunicaci%C3%B3nInstitucional2021/03Evidencias%20-%20Plan%20de%20Acci%C3%B3n%202021/04EVIDENCIAS4%C2%B0TRIMESTRE2021/01Relaci%C3%B3nMediosComunicaci%C3%B3n?csf=1&amp;web=1&amp;e=UZlRzs</t>
  </si>
  <si>
    <t xml:space="preserve">Con fundamento en las actividades contempladas en el Plan de Acción adoptado por el Consejo Seccional de la Judicatura del Caquetá y la Oficina de Coordinación Administrativa de Florencia, para el cuarto trimestre del  año 2021; y con el propósito de alcanzar el mayor número de usuarios y Grupos de Interés de la Rama Judicial, en cumplimiento de los propósitos allí contenidos, se dispuso publicar una infografía a través de la cual se dio a conocer las fechas de vacancia judicial, así como los Despachos Judiciales habilitados para la atención de las Acciones Constitucionales durante la mencionada época, permitiendo a la comunidad conocer de manera precisa cuales asuntos quedaban suspendidos y cuales se continuaban prestando de forma ininterrumpida. Para los fines anteriores, nuevamente se acudió a los servicios de un medio regional de comunicaciones audiovisuales de amplia circulación (Lente Regional), medio de comunicación que se ha convertido en un aliado estratégico para afianzar la imagen institucional permitiendo un mayor alcance de la información institucional generada </t>
  </si>
  <si>
    <t xml:space="preserve">https://etbcsj.sharepoint.com/:f:/r/teams/SIGCMA-CAQ/Documentos%20compartidos/General/SIGCMA%20-%202021/Procesos%20-%202021/04Comunicaci%C3%B3nInstitucional2021/03Evidencias%20-%20Plan%20de%20Acci%C3%B3n%202021/04EVIDENCIAS4%C2%B0TRIMESTRE2021/02SeguimientoMatrizComunicaciones?csf=1&amp;web=1&amp;e=d2lYZc                                                       </t>
  </si>
  <si>
    <t>Respecto a la documentación inherente al proceso Estratégico de Comunicación Institucional, se observa que se dio cumplimiento a  la  Matriz  de  Comunicaciones  que  fuera  incorporada al Plan  de  Acción, en el segundo  trimestre del año 2021, acción  que  para el  cuarto trimestre  de  2021,  arrojó un resultado positivo, como quiera que se cumplió con la totalidad de las actividades propias del proceso,  con  el  uso  adecuado  de  los  medios  y  canales  de  comunicación,  tanto  internos como  externos,  que  fueron  dispuestos  por  la  Alta  Dirección,  afianzando con  ello  el manejo  transparente  y  oportuno  de  la información relevante  de  la  entidad  que  debe  ser suministrada a  proveedores  internos  y  externos; el ejercicio anterior arrojó  para  el  presente trimestre  un  rendimiento  del  25%,  que  corresponde  al  total  del  trimestre,  conforme  a  la fórmula de  ejecución  implementada  en  el  instrumento,  el  cual  a  la  fecha  agotó el  100% acumulado del año 2021.</t>
  </si>
  <si>
    <t>https://etbcsj.sharepoint.com/:f:/r/teams/SIGCMA-CAQ/Documentos%20compartidos/General/SIGCMA%20-%202021/Procesos%20-%202021/04Comunicaci%C3%B3nInstitucional2021/03Evidencias%20-%20Plan%20de%20Acci%C3%B3n%202021/04EVIDENCIAS4%C2%B0TRIMESTRE2021/03VigilanciaJudicialAdministrativa?csf=1&amp;web=1&amp;e=5NARSa</t>
  </si>
  <si>
    <t>Para el cuarto trimestre de 2021, se pudo verificar que se presentaron 21 Solicitudes de Vigilancia Judicial Administrativa, de las cuales fueron atendidas 20, razón por la cual se alcanzó un resultado correspondiente al 25%, que corresponde a un trimestre. En este aspecto se hace necesario precisar que, conforme a la información disponible, del tercer trimestre de 2021, habían quedado pendientes por agotar 8 solicitudes, las cuales se encontraban surtiendo el debido proceso, situación que una ocurrió, permitió agotarlas.                                            A pesar de lo anterior, se hace necesario señalar que, para el cuarto periodo de 2021, quedo pendiente agotar un trámite de vigilancia judicial administrativa, mismo que no fue posible culminar, teniendo en cuenta la vacancia judicial que disfrutaba el Juzgado involucrado y el debido proceso que debe seguirse. Así las cosas, finalizado el trimestre y el año quedó pendiente por culminar definitivamente 1 solicitud por las razones ya anotadas, lo que permite señalar un cumplimiento del 99.7% dentro del año.                                                                                   Finalmente, de las cifras anteriores se puede evidenciar que, durante el año 2021, se reportó un considerable aumento de las solicitudes de vigilancias judicial administrativa frente a lo reportado en el año inmediatamente anterior, alcanzando para el año que se reporta un total de 120 procesos de vigilancia judicial administrativa</t>
  </si>
  <si>
    <t>https://etbcsj.sharepoint.com/:f:/r/teams/SIGCMA-CAQ/Documentos%20compartidos/General/SIGCMA%20-%202021/Procesos%20-%202021/04Comunicaci%C3%B3nInstitucional2021/03Evidencias%20-%20Plan%20de%20Acci%C3%B3n%202021/04EVIDENCIAS4%C2%B0TRIMESTRE2021/04EncuestaSatisfaccionClienteInternoExterno?csf=1&amp;web=1&amp;e=QA41Ui</t>
  </si>
  <si>
    <t>Teniendo en cuenta que el diseño y aplicación para la encuesta de satisfacción a partes interesadas tiene una ejecución semestral, por periodo vencido, tal como se dispuso por la Alta Dirección, su aplicación se surtirá durante el mes de Enero del año 2022, por lo tanto el análisis de resultados será incluido en el informe de avances del Primer trimestre de 2022.</t>
  </si>
  <si>
    <t xml:space="preserve"> Oficio CSJCAQOP21-1355 de fecha 20 de Diciembre de 2021 del Consejo Seccional de la Judicatura del Caquetá.                                  Oficio UDAEO21-2720 de fecha 23 de diciembre de 2021 de la Unidad de Desarrollo y Analisis Estadistico del CSJ                                                                                                                                                                                                                                                                                                                                    </t>
  </si>
  <si>
    <t>Frente a la propuesta actualizada para la Creación de Cargos Permanentes para el Consejo Seccional de la Judicatura del Caquetá y la Oficina de Coordinación Administrativa de Florencia, a la fecha de elaboración del presente informe se obtuvo respuesta mediante oficio No. UDAEO21-2720, de fecha 23 de diciembre de 2021, donde se indicó "que para el año 2022 y de conformidad con los recursos que asigne el Gobierno Nacional para la creación de cargos transitorios, se evaluarán y priorizarán las necesidades de creación de cargos a nivel nacional, a fin de proponer medidas que coadyuven en la descongestión de los consejos seccionales”. A pesar de lo anterior se insistirá nuevamente en la creación permanente del cargo de Profesional Universitario y con ello fortalecer de manera definitiva la planta de personal del CSJCAQ y OCAF (Oficio CSJCAQOP21-1355 de fecha 20 de diciembre 2021 y Oficio CSJCAQOP21-151 del 18 de febrero de 2021).</t>
  </si>
  <si>
    <t xml:space="preserve"> Oficio CSJCAQOP21-1101 de fecha 08 de Noviembre de 2021,  Oficio CSJCAQOP21-1089 de fecha 04 de Noviembre de 2021  del Consejo Seccional de la Judicatura del Caquetá.                             Oficio UDAEO21-2677 de fecha 20 de diciembre de 2021, Oficio UDAEO21-2746 de fecha 30 de diciembre de 2021  de la Unidad de Desarrollo y Analisis Estadistico del CSJ</t>
  </si>
  <si>
    <t>Frente a los Proyectos de fortalecimiento de la Planta de Personal  se presentaron dos propuestas una para la Comisión Seccional de Disciplina Judicial del Caquetá, donde la UDAE informó que “con sustento en la baja demanda en asuntos disciplinarios y el nivel de inventario final que registran los dos despachos de la Comisión Seccional de Disciplina Judicial (249 procesos equivalente al 43% del parámetro del promedio nacional), no se evidencia la necesidad de fortalecer la planta de personal, como lo propone el Consejo Seccional.”; no obstante frente a la negativa en el ajuste de la planta de personal, se  deberá mantener un monitoreo constante de la carga laboral de la Comisión Seccional de Disciplina Judicial del Caquetá, teniendo en cuenta las nuevas competencias  asignadas por la ley en lo relativo a la investigación y fallo de las acciones disciplinarias contra los Empleados de la Rama Judicial. En cuanto a la segunda propuesta, esto es, el fortalecimiento de la Planta del Centro de Servicios de los Juzgados Penales del Cto. Especializados de Florencia, la UDAE informa que “es importante resaltar que el CSJ es consciente del apoyo que requiere el Centro de Servicios Administrativos de los Juzgados Penales Especializados de Florencia, y la relevancia que tiene el perfil del cargo técnico en sistemas al interior de la Rama Judicial en la implementación de la digitalización procesal, en razón al impacto positivo que generó y genera el apoyo interdisciplinario para su funcionamiento y el apoyo que se brinda a los jueces, sin embargo, la posibilidad de creación de despachos judiciales y cargos transitorios no puede exceder la asignación presupuestal para cada vigencia fiscal, de conformidad con lo establecido en la Ley 270 de 1996 y en la Constitución Política, no podrá establecer con cargo al tesoro, obligaciones que excedan el monto global fijado
para el respectivo servicio en la ley de apropiaciones”, con lo cual se impone insistir en la creación definitiva del cargo propuesto, dado que su consecución se sustenta en la eventual disponibilidad presupuestal que se tenga para su implementación en el año venidero.</t>
  </si>
  <si>
    <t>Acuerdo No. CSJCAQA21-86 de fecha 10 de Diciembre de 2021 del Consejo Seccional de la Judicatura del Caquetá.</t>
  </si>
  <si>
    <t>Frente a la Organización interna de los Despachos Judiciales, fue adoptada 1 medida de redistribución de turnos para la atención priorizada de la Función de Control de Garantías en el Sistema de Responsabilidad Penal para Adolescentes, actividad que se comenzará a ejecutar en el mes de enero del año 2022, con lo cual se dio cumplimiento al número de entregables propuestos en el Plan de Acción 2021. Con las referidas medidas el CSJCAQ, logró garantizar la atención prioritaria de la función de garantías para los niños, niñas y adolescentes transgresores del ordenamiento penal, dada su especial condición de protección constitucional.</t>
  </si>
  <si>
    <t>https://etbcsj-my.sharepoint.com/:v:/r/personal/aux1sadfl_cendoj_ramajudicial_gov_co/Documents/Grabaciones/ORIENTACION%20EN%20GESTION%20DOCUMENTAL-20211019_162245-Grabaci%C3%B3n%20de%20la%20reuni%C3%B3n.mp4?csf=1&amp;web=1&amp;e=0OufQb</t>
  </si>
  <si>
    <t>Durante el cuarto Trimestre del año 2021 no se participó en reuniones del Comité de archivo, debido a que el Comité no convocó a ninguna reunión. En cuanto a las actividades, debe decirse que el Comité realizó el 19 de octubre de 2021, orientación sobre las pautas importantes en Gestión Documental. De otro lado, debido a que la lider de Gestión Documental no es miembro del Comité de archivo, no es convovada a las reuniones, por tanto, se dispuso implementar como acción de mejora, solicitar su participacion en las reuniones del Comité, oficio que fue enviado el 28 de diciembre de 2021, via correo electronico al Presidente y a la Secretaria del Comité.</t>
  </si>
  <si>
    <t>https://etbcsj.sharepoint.com/:f:/r/teams/SIGCMA-CAQ/Documentos%20compartidos/General/SIGCMA%20-%202021/Procesos%20-%202021/05Gesti%C3%B3nDocumental-2021/05Acci%C3%B3nDeMejora/02FormatoCrearModificarYEliminarDocumentosSIGCMA?csf=1&amp;web=1&amp;e=jVTc2R</t>
  </si>
  <si>
    <t>Durante el cuarto Trimestre no se recibieron por parte de los Lideres de Proceso alguna solicitud de crear, modificar o eliminar un documento SIGCMA. Por otro lado, debido a que no se cuenta con un formato para atender ese tipo de solicitudes, se procedió a establecer como accion de mejora, la creacion de un documento para que sea diligenciado por los lideres de procesos cada vez que requieran alguna solicitud de este tipo. Se elaboró el proyecto y queda pendiente la respectiva socialización en la proxima reunion del comité SIGCMA programada para el primer trimestre del 2022,</t>
  </si>
  <si>
    <t>https://etbcsj.sharepoint.com/:f:/r/teams/SIGCMA-CAQ/Documentos%20compartidos/General/SIGCMA%20-%202021/Procesos%20-%202021/10MejoramientoSIGCMA-2021/03Evidencias-PlanDeAcci%C3%B3n2021/01InformesQRS?csf=1&amp;web=1&amp;e=hYKmYZ</t>
  </si>
  <si>
    <t>Durante el cuarto trimestre del año 2021, no se recibieron por el Buzón de QRS, si embargo por la mesa de entrada se recibieron 21 solicitudes de Vigilancia Judicial Administrativa las cuales se tramitaron como quejas y se atendieron de conformidad con el ACUERDO No. PSAA11-8716 del 6 de octubre de 2011</t>
  </si>
  <si>
    <t>https://etbcsj.sharepoint.com/:f:/r/teams/SIGCMA-CAQ/Documentos%20compartidos/General/SIGCMA%20-%202021/Procesos%20-%202021/10MejoramientoSIGCMA-2021/03Evidencias-PlanDeAcci%C3%B3n2021/02EncuestaSatisfacci%C3%B3n?csf=1&amp;web=1&amp;e=rLk4Kf</t>
  </si>
  <si>
    <t>Se difundieron las encuestas de cliente interno y cliente externo, en la primera se contó con la participacion de 24 servidores judiciales y, en la segunda, 8 usuarios externos respondieron la encuesta: 
1. Canales de Comunicación: 4,5
2. Públicación Actos Adm: 4,5
3. Atención SIERJU: 4,67
4. Ubicación geografica: 4,63
5. Adm Carrera Judicial: 4,54
6. Formación: 4,63
7. Plan Sectorial: 21 - SI // 3 - NO</t>
  </si>
  <si>
    <t>https://www.ramajudicial.gov.co/documents/8957139/27850882/SC5780-4+Seccionales+%284%29.pdf/d3c12b59-0172-4b6c-bc83-c0e41812243c</t>
  </si>
  <si>
    <t>Durante el cuarto Trimestre se anunció que el Comite SIGCMA CAQUETÁ no fue seleccionado para participar en la auditoria externa, de la cual se genera la Recertificación del SIGCMA junto con las auditorias internas. En ese sentido, se mantiene la certificación ICONTEC</t>
  </si>
  <si>
    <t>https://etbcsj.sharepoint.com/:f:/r/teams/SIGCMA-CAQ/Documentos%20compartidos/General/SIGCMA%20-%202021/Procesos%20-%202021/10MejoramientoSIGCMA-2021/03Evidencias-PlanDeAcci%C3%B3n2021/04Implementaci%C3%B3nSIGCMA/02CuartoTrimestre?csf=1&amp;web=1&amp;e=K4R4Ee</t>
  </si>
  <si>
    <t>Durante del cuarto trimestre mediante oficio No. 1012 del 20 de octubre de 2021, comunicado via correo electronico en la misma fecha, dirigido a la Magistrada Lider SIGCMA, se solicitó se tenga en cuenta a la Jurisdicción de lo Contencioso Administrativo del Caquetá en las diferentes capacitaciones, con miras a ser incluidos en el SIGCMA.</t>
  </si>
  <si>
    <t>Durante el cuarto trimestre del 2021, no se efectuo ningun seguimiento a los hallazgos de las  auditorias internas y externas para todos  los procesos del SIGCMA, teniendo en cuenta durante el tercer trimestre se efectuaron inmediatamente las correcciónes señaladas en la auditoria, y frente a la auditoria externa, esta Seccional no fue seleccionada para realizarla.</t>
  </si>
  <si>
    <t>Durante el Cuarto Trimestre del 2021, no se han presentado acciones preventivas generadas de los mapas de riesgos, QRS y demas  procedimientos identificados</t>
  </si>
  <si>
    <t>https://etbcsj.sharepoint.com/:f:/r/teams/SIGCMA-CAQ/Documentos%20compartidos/General/SIGCMA%20-%202021/Procesos%20-%202021/10MejoramientoSIGCMA-2021/03Evidencias-PlanDeAcci%C3%B3n2021/01InformesQRS/Trimestral?csf=1&amp;web=1&amp;e=SlWwYv</t>
  </si>
  <si>
    <t>Durante el Cuarto trimestre del año 2021 se recibieron por el Buzón de QRS, 21 solicitudes de Vigilancia Judicial Administrativa las cuales se tramitaron como quejas y se atendieron de conformidad con el ACUERDO No. PSAA11-8716 del 6 de octubre de 2011</t>
  </si>
  <si>
    <t>https://etbcsj.sharepoint.com/:b:/r/teams/SIGCMA-CAQ/Documentos%20compartidos/General/SIGCMA%20-%202021/Procesos%20-%202021/10MejoramientoSIGCMA-2021/03Evidencias-PlanDeAcci%C3%B3n2021/12ReunionesSIGCMA/04%20-%20Cuarto%20Trimestre/Acta%20Reuni%C3%B3n%20Comit%C3%A9%20de%20Calidad%20N%C2%B0%2014%20-%206%20de%20diciembre%20de%202021.pdf?csf=1&amp;web=1&amp;e=fpNDNL</t>
  </si>
  <si>
    <t>Durante el cuarto trimetre se aprobó la Matriz de Riesgos para la vigencia 2022 de los siguientes procesos: 1- Planeación Estrategica, 2- Gestión de la Información, 3- Comunicacion Institucional, 4- Reordenamiento Judicial y 5- Gestión Documental.</t>
  </si>
  <si>
    <t>https://etbcsj.sharepoint.com/:f:/r/teams/SIGCMA-CAQ/Documentos%20compartidos/General/SIGCMA%20-%202021/Procesos%20-%202021/10MejoramientoSIGCMA-2021/03Evidencias-PlanDeAcci%C3%B3n2021/09InformeAltaDirecci%C3%B3n2020/02AltaDireccion2020?csf=1&amp;web=1&amp;e=xwiw9u</t>
  </si>
  <si>
    <t xml:space="preserve">Es importante resaltar que esta actividad se efectua una vez al año y ya se cumplió en el primer trimestre, remitiendo el Informe de la Alta Dirección al Nivel Central. </t>
  </si>
  <si>
    <t>https://etbcsj.sharepoint.com/:f:/r/teams/SIGCMA-CAQ/Documentos%20compartidos/General/SIGCMA%20-%202021/Informes%20Auditorias%20-%202021/Auditoria%20Interna?csf=1&amp;web=1&amp;e=9aEp92</t>
  </si>
  <si>
    <t>En el Cuarto trimestre no hubo solicitud de auditoria interna, debido a que durante el tercer trimestre, el Nivel Central procedio a realizarla.</t>
  </si>
  <si>
    <t>Durante el cuarto trimestre se manifestó la viabilidad de solicitar capacitación a los lideres de procesos acerca de las acciones de mejora, sin embargo, una vez la Presidenta del SIGCMA estableció contacto con la persona encargada, se informó que no encontró disponibilidad durante este trimestre para realizarla.</t>
  </si>
  <si>
    <t>Durante el cuarto trimestre se desarrollaron 4 reuniones del comité SIGCMA, correspondientes a las siguientes: (i) 29 de octubre de 2021: reunión ordinaria en donde se reiteraron los lineamientos a seguir con cada proceso, estableciendo la importancia de documentar cada actividad; (ii) 26 de noviembre de 2021: se dispuso consolidar el plan de accion 2022 de los procesos SIGCMA y verificar informacion matriz de riesgos de corrupcion 2022; (iii) 3 de diciembre de 2021: se aprobó el Plan de Acción 2022 de los procesos a cargo del Consejo Seccional de la Judicatura del Caquetá y se indicaron dos acciones de mejora proceso Gestion Documental; y, (iv) 6 de diciembre de 2021: Se aprobó la Matriz de Riesgos 2022 de algunos procesos a cargo del Consejo Seccional de la Judicatura del Caquetá, estos son: 1- Planeación Estrategica, 2- Gestión de la Información, 3- Comunicacion Institucional, 4- Reordenamiento Judicial y 5- Gestión Documental.</t>
  </si>
  <si>
    <r>
      <t>Se recibieron 11 solicitudes de conciliacion prejudicial, de las cuales se  elabora las respectivas</t>
    </r>
    <r>
      <rPr>
        <b/>
        <sz val="9"/>
        <color theme="4"/>
        <rFont val="Arial"/>
        <family val="2"/>
      </rPr>
      <t xml:space="preserve"> fichas y se llevaron al comité.</t>
    </r>
  </si>
  <si>
    <t>12/30/2021</t>
  </si>
  <si>
    <t>Se elevaron por parte de agentes externos ante la Entidad Rama Judicial, solicitudes de conciliacion Prejudicial que corresponden a diferetes actuaciones que se desprenden dentro del ejercicio de Administrar justicia, cuyo tramite consiste en elaborar la ficha de conciliacion prejudicial y llevar al Comité de Conciliacion de la Seccional para que sea analizada la posibilidad de presentar formula conciliatoria o no dentro del asunto que se pretenda. El cual se realizo de acuerdo a las politicas establecidas por la Entidad.</t>
  </si>
  <si>
    <r>
      <t xml:space="preserve">Se realizaron en lo que corresponde a </t>
    </r>
    <r>
      <rPr>
        <b/>
        <sz val="9"/>
        <color theme="4"/>
        <rFont val="Arial"/>
        <family val="2"/>
      </rPr>
      <t>39 procesos aperturados</t>
    </r>
    <r>
      <rPr>
        <b/>
        <sz val="9"/>
        <rFont val="Arial"/>
        <family val="2"/>
      </rPr>
      <t xml:space="preserve"> </t>
    </r>
    <r>
      <rPr>
        <sz val="9"/>
        <rFont val="Arial"/>
        <family val="2"/>
      </rPr>
      <t>con anterioridad, busqueda de bienes, identificacion de domicilio, estado de actual del sancionado y/o multado y notificacion del persuasivo en los procesos con datos completos como tambien  3 preacuerdos de pago por reintegro</t>
    </r>
  </si>
  <si>
    <t xml:space="preserve">Cuando se reciben las multas por parte de los despachos, para aperturar los procesos de cobro coactivo, ante la carecencia de datos que permitan iniciar de manera inmediata el persuasivo, lo que conlleva a identificar y ubicar al sancionado para proceder a notificar y adelantar el cobro coactivo  </t>
  </si>
  <si>
    <r>
      <t xml:space="preserve">se notificaron </t>
    </r>
    <r>
      <rPr>
        <b/>
        <sz val="9"/>
        <color theme="4"/>
        <rFont val="Arial"/>
        <family val="2"/>
      </rPr>
      <t>15 admisiones</t>
    </r>
    <r>
      <rPr>
        <sz val="9"/>
        <rFont val="Arial"/>
        <family val="2"/>
      </rPr>
      <t xml:space="preserve"> de demanda, las cuales se procedieron a contestar de acuerdo a la fecha de radicacion de cada una de ellas.</t>
    </r>
  </si>
  <si>
    <t>Posterior a la fecha de notificacion de la admision de demanda, se procede a respuesta a la misma, mediante un memorial que se radica en el Juzgado de conocimiento, a la fecha se han contestado 15 demandas contra la entidad.</t>
  </si>
  <si>
    <t>Se realizo 2 capacitacion por parte de la Oficina de Asistencia Legal del Nivel central en cuanto a las nuevas politica de defensa de la Entidad</t>
  </si>
  <si>
    <t>Las capacitaciones son fijadas y coordinadas por el Nivel central, estando sujeto al calendario que se fije, es asi que en el mes de diciembre se realizo una Capacitacion en las politicas de Defensa de la Entidad en temas como Privacion Injusta de la Libertad y Prima especial del 30% que reclaman los jueces.</t>
  </si>
  <si>
    <t>Se emitieron 5 conceptos juridicos por requerimientos hechos por parte de la Direccion Administrativa de la Coordinacion Administrativa</t>
  </si>
  <si>
    <t>12/30/2022</t>
  </si>
  <si>
    <t>Cuando se Solicita la experticia juridica por parte de la Direccion Administrativa en temas que se desprenden del funcionamiento de la Oficina de Coordinacion Administrativa, se procede con el estudio y elaboracion de la respuesta del concepto solicitado.</t>
  </si>
  <si>
    <t xml:space="preserve">Tabla en excel "Servicios Publicos Caquetá" y graficas </t>
  </si>
  <si>
    <t>Ordenes de Servicio, E-mail.</t>
  </si>
  <si>
    <t>Para el mes de octubre de 2021, se ha puesto en funcionamiento en el primer piso del Palacio de Justicia, la sala de lactancia, dotación que se encontraba sin darle el uso para la cual fue asignadadesde finales de la vigencia 2019, dado que a raíz de  la presencia de la pandemia del COVID-19 que nos llevó a tener que ejecutar nuestras actividades judiciales desde casa, esto impidió de inmediato ponerla en operatividad. Así mismo en el cuarto piso, está disponible el comedor.
Dentro de las tareas previstas  para gestionar la modernización de la infraestructura Judicial de acuerdo a las necesidades presentadas en el Distrito Judicial de Florencia y Administrativo del Caquetá, el 20 de octubre de 2021, se diligenció y remitió a la Seccional Neiva la solicitud de recursos de Inversión 2022 y el 19 de Noviembre de 2021 la de  Recursos de Funcionamiento 2022. 
Constantemente, los servidores judiciales reportan algún tipo de requerimiento locativo en sus sedes judiciales que deben ser atendidas dándoles la prioridad que se merecen con los escasos recursos que se  sitúan al Distrito para este fin.  A pesar de ello, en el cuarto trimestre se logró atender los requerimientos elevados a diario con los medios y gestiones que se surten desde la Coordinación Administrativa de Florencia, máxime que ya no se contaba con el contrato de Mantenimiento 12-OBR002-2021 el cual culminó su ejecución a mediados del mes de septiembre de 2021 y donde los recursos asignados fueron insuficientes ascendiendo a la suma de $40.000.000 para los casos presentados en las tres (3) sedes propias. Respecto a las demás inmuebles, que estan tomados en calidad de arrendamiento, se requiere al contratista mediante oficio para que sea este quien las atienda siempre y cuando no sean generados por causa de la Entidad.</t>
  </si>
  <si>
    <t xml:space="preserve">El Area Administrativa en el cuarto trimestre apoyo a la Seccional Neiva en la elaboración de  (7) procesos contractuales de acuerdo a las necesidades presentadas en la vigencia anterior.
Procesos de Inversión Cuarto Trimestre
• Red Contraincendios
• Interventoría Red Contraincendios
• Obra Civil Palacio de Justicia Florencia
• Interventoría Obra Civil Palacio de Justicia Florencia
CONTRATACION DIRECTA
• Arrendamiento inmueble sede alterna al Palacio de Justicia de razón Social Espazios Urbanos Zomac S.A.S, Puerto Rico, y Cartagena del Chairá.
Respecto a los  procesos de Inversión, ha sido suspendida su ejecución el proceso de Obra Civil 12-OBR005-2021 y su Interventoría 12-SER020 de 2021, hasta el 21 de enero de 2022, respecto a los otros dos procesos, es decir RCI y su Interventoría culminaron su ejecución el 31 de diciembre de 2021.
Se concluye, que se ha cumplido con el apoyo total de los procesos de contratación establecidos como meta a ejecutar en la vigencia 2021. 
</t>
  </si>
  <si>
    <t xml:space="preserve">Formatos Actas de reintegro, Resolución dispone baja de elementos, Resolución DESAJNER21-1928 del 21 de junio de 2021 y E-mail relacionado el traslado de impresoras </t>
  </si>
  <si>
    <t xml:space="preserve">Para el cuarto trimestre de 2021, en aras de lograr espacios físicos saludables y descongestión de áreas, se han realizado procesos de baja, reintegro, traspaso de bienes entre empleados, dado el cambio de personal provisional por el de Carrera Judicial. Así mismo, se tiene que como se emitió la Circular CAFLO21-390 del 20 de septiembre de 2021, relacionada con el MANEJO Y CONTROL DE INVENTARIOS: ACTUALIZACION FORMATOS TRASPASO Y REINTEGRO DE ELEMENTOS DEVOLUTIVOS AL ALMACEN, se ha insistido para que al momento de haber algún novedad en sus puestos de trabajo se materialice la consulta y trámite que corresponde sobre sus inventarios. Filtro que coadyuva el Area de Recursos Humanos, donde hasta no tener su inventario debidamente legalizado no se le expide el correspondiente Paz y Salvo; así mismo, no se le genera la orden del pago de su liquidación.
Se exhorta a los servidores judiciales en el manejo del aplicativo CONSULTA DE INVENTARIOS SERVIDORES JUDICIALES, el cual se encuentra disponible en la página de la Rama Judicial, con el fin de que cada servidor pueda consultarlo y tener control sobre el manejo de los mismos. Habiendo también sido comunicada en la Circular antes descrita.
Dentro del proceso de depuración de inventarios, se realizaron los días 22 y 29 de octubre de 2021, dos traslados de impresoras inservibles a la Seccional Neiva, para un total de 74. Lo antes descrito, con el fin de realizar el proceso de disposición final conforme a la norma RAAE.
El 30 de noviembre de 2021, se materializó la baja de 352 elementos, quedando pendiente de este proceso el 80% de los bienes que han sido reintegrados por los servidores judiciales para surtir esta gestión, los cuales ocupan una gran cantidad de espacios, generando con ello, obstrucción, desorden, acumulación de roedores y otros que al tener donde escudasen no dudan en trasladasen allí. Compromiso que ha quedado fijado iniciar a comienzos de la vigencia 2022. </t>
  </si>
  <si>
    <t xml:space="preserve">Filminas/diapostivas </t>
  </si>
  <si>
    <t>En el cuarto trimestre de 2021, se estuvo a la espera de respuesta al oficio CAFLO21-391 del 20 de septiembre de 2021, en el cual se reiteró a la Directora Ejecutiva Seccional de Administración Judicial de Neiva, la urgente e imperiosa necesidad de equipos para brindar seguridad a las sedes judiciales.</t>
  </si>
  <si>
    <t xml:space="preserve">Mensualmente se brinda apoyo en la supervisión de 16 contratos de arrendamiento, procesos de inversión, reserva presupuestal "Combustible"  y funcionamiento como Servicio de Fotocopiado, Mantenimiento de Aires, Mantenimiento de Vehículos, Mantenimiento de Inmuebles.
</t>
  </si>
  <si>
    <t xml:space="preserve">Se han atendido los pedimentos de papeleria que en caso de no existir en Almacen Florencia, se elevan a la Seccioanl hasta lograr atender lo solicitado por los depsachos judiciales. En el cuarto trimestre de 2021 se atendieron veintiseis (26) solicitudes de elementos de oficina, entre ellos, esferos, papel, lápices, cajas para archivo, pegante, cartulinas, etc,  donde el servidor se acercan al Area de Almacén de la Oficina de Coordinación Administrativa  y los solicita, para ello diligencian un formato que sirve como evidencia de lo antes enunciado.
A raíz de la presencia de la pandemia del COVID-19 se ha generado una disminución en el consumo de elementos de oficina, dado que muchos trámites se generan virtualmente y no se requiere de la misma cantidad de papel e impresión como era tradición antes de pandemia que se imprimian dos copias por trámite que se surtiera. 
</t>
  </si>
  <si>
    <t xml:space="preserve">
En el cuarto trimestre de 2021, se ha continuado en el seguimiento y revisión minuciosa de cada uno de los servicios públicos, reportados por los diferentes despachos Judiciales del Caquetá. Así mismo, tenemos que se trabaja en la búsqueda del uso racional de los mismos en aplicación a las políticas ambientales y de austeridad establecidas a nivel nacional. Es por ello, que se ha continuado con la presentación de una filmina en las pantallas de los equipos de cómputo de cada servidor para estar en sintonía con lo que nos ocupa en aras de dar aplicación a prácticas de conservación, ahorro y cuidado de nuestros servicios suminstrados y el cuidado de los elementos con los cuales cuenta cada despacho en pro de evitar que por su deterioro generen aumento de consumo en los servicios públicos. Así mismo, el 2 de diciembre de 2021, se remitió a todos los correos electrónicos una nueva diapositiva donde se hace énfasis en la concientización con el Medio Ambiente entre, ello tips para el ahorro y cuidado con los servicios públicos. 
Se tiene que los servicios  públicos tienen una variación en su consumo de un trimestre a otro no muy significativo, dado que para el caso de la energia a pesar de no estar toda la población en sede judicial ; también lo es que debe estar por lo menos un servidor en el despacho que lo obliga a tener luces prendidas, aire y en general los equipos de cómputo conectados todo el tiempo como remotos para aquellos servidores que laboran desde sede judicial como de aquellos que lo hacen desde casa. Respecto al servicio del agua, se mantienen las jornadas de aseo y desinfección; es asi,  que por el tema de la pandemia se han intensificado para mantener espacios saludables y ajenos a un posible contagio por no hacer estas actividades con rigurosidad; aunado a ello el lavado de manos de todo el personal que ingresan a las sedes judiciales donde de manera constante se deb contar con el servicio de agua. Respecto al servicio de combustible, este se brindó con totalñ normalidad hasta el 30 de noviembre de 2021.
En general, es interes de la Administración Judicial trabajar porque los servicios públicos disminuyan y se aporte con la conservación y cuidado del medio ambiente .  
</t>
  </si>
  <si>
    <t xml:space="preserve">Mediante E-mail del 2 de diciembre de 2021, se remitió a todos los correos electrónicos una nueva diapositiva donde se hace énfasis en la concientización con el Medio Ambiente entre, ello tips para el ahorro y cuidado con los servicios públicos. 
Se continuó con la presentación de una filmina en las pantallas de los equipos de cómputo de cada servidor para estar en sintonía con lo que nos ocupa en aras de dar aplicación a prácticas de conservación, ahorro y cuidado de los elementos con los cuales cuenta cada despacho.
</t>
  </si>
  <si>
    <r>
      <t xml:space="preserve">Decreto - Solicitud recursos para consultoría en Gestión Documental </t>
    </r>
    <r>
      <rPr>
        <sz val="9"/>
        <color rgb="FF0070C0"/>
        <rFont val="Arial"/>
        <family val="2"/>
      </rPr>
      <t xml:space="preserve">https://tinyurl.com/RecursosBodegaArchivo </t>
    </r>
  </si>
  <si>
    <r>
      <t xml:space="preserve">Actas de Visitas 
</t>
    </r>
    <r>
      <rPr>
        <sz val="9"/>
        <color rgb="FF0070C0"/>
        <rFont val="Arial"/>
        <family val="2"/>
      </rPr>
      <t xml:space="preserve">https://tinyurl.com/VisitasDespacho1 </t>
    </r>
  </si>
  <si>
    <t xml:space="preserve">https://etbcsj.sharepoint.com/:f:/r/teams/SIGCMA-CAQ/Documentos%20compartidos/General/SIGCMA%20-%202021/Procesos%20-%202021/10MejoramientoSIGCMA-2021/03Evidencias-PlanDeAcci%C3%B3n2021/12ReunionesSIGCMA/04%20-%20Cuarto%20Trimestre?csf=1&amp;web=1&amp;e=uPyrFV </t>
  </si>
  <si>
    <t>Copia de las Nóminas (octubre, noviembre, diciembre, Retroactivo y prima de navidad) y expedición de Resoluciones de Retiro Parcial de Cesantías .</t>
  </si>
  <si>
    <t>1) Invitación para Participar en las Capacitaciones de la ESCUELA JUDICIAL "RODRIGO LARA BONILLA" para los meses oct a dic de 2021  2) Capacitación en uso de Sigobius y tablas de retención dictada por el Centro De Documentación Judicial - CENDOJ</t>
  </si>
  <si>
    <t xml:space="preserve">En el trimestre se atendió el 23,5% sobre la meta del 25% proyectado para el periodo, de los cual durante los 3 meses se recibieron 166 solicitud entre (certificaciones para demanda, CETIL, requerimientos de información en procesos disciplinarios, tiempos de servicio etc) se atendieron 19 las peticiones de retiro parcial de cesantías que llegaron, quedan pendiente en trámite de atención para el periodo 31 solicitud, se expidió 123 certificados de tiempo de servicio, 22 certificados de CETIL, 6 respuesta de peticiones para demanda, 10 respuesta de peticiones de la comisión disciplinaria entre otros.
</t>
  </si>
  <si>
    <t xml:space="preserve">Para el presente periodo se cumplió el 23% sobre la meta del 25% proyectado para el periodo, que teniendo presente el avance de los trimestres anteriores esta actividad presenta un acumulable del 95%, pero por dificultad de falta de personal y la atención en otras actividades extras presentadas en el periodo nos queda pendientes la organización de aproximadamente 60 las hojas de vida para la labor de escaneo. El avance en el trimestre corresponde a la recepción de algunas hojas de vidas del personal nuevo posesionado en propiedad que han enviado al correo institucional los soportes digitalizados, se crearon las carpetas para el control y otros se reciben de manera física.
</t>
  </si>
  <si>
    <t xml:space="preserve">Para el periodo se comunicó la distribución de cargos y grados necesarios por áreas de la oficina de coordinación administrativa y oficina de apoyo ante el personal encargado del proyecto de Optimización, queda para estudio de la alta dirección (nivel central). 
</t>
  </si>
  <si>
    <t xml:space="preserve">Para el trimestre cumplió el 25% de la meta, se llevó a cabo la liquidación de 3 nóminas de sueldo con diciembre el pago de (Vacaciones Colectivas - Prima de productividad - Bonif. por Actividad Judicial), (1) nómina de retroactivo por 8 meses y (1) nomina de prima de navidad, se continua con dificultades a causa de inconsistencia del aplicativo Efinomina reportada al área de soporte tecnológico de efinomina, se cumplió los pagos de salarios en los tiempos establecidos, en referencia a los tramites de cesantías se han atendido las solicitud de retiro parcial sin inconvenientes y en totalidad con numero de 19 peticiones.
</t>
  </si>
  <si>
    <r>
      <t>Para el presente periodo se cumplió el 25% para el acumulable anual del 100%. Se realizó los tres Informes de planta personal correspondiente al trimestre (con la actualización de 135</t>
    </r>
    <r>
      <rPr>
        <b/>
        <sz val="9"/>
        <color rgb="FFFF0000"/>
        <rFont val="Arial"/>
        <family val="2"/>
      </rPr>
      <t xml:space="preserve"> </t>
    </r>
    <r>
      <rPr>
        <sz val="9"/>
        <rFont val="Arial"/>
        <family val="2"/>
      </rPr>
      <t xml:space="preserve">novedades reportada para nomina durante el periodo evaluado de oct a diciembre 2021)
</t>
    </r>
  </si>
  <si>
    <t xml:space="preserve">1) La Escuela Judicial “Rodrigo Lara Bonilla”, centro de formación de la Rama Judicial, para el periodo entre octubre y diciembre de 2021, realizo (83) actividades académicas on-line mediante conferencias virtuales transmitidas a través de la plataforma colaborativa TEAMS de Office 365. 2)El CENDOJ llevo a cabo EL 11 y 12 Noviembre 2021 capacitaciones para fortalecer, actualización  y manejo del aplicativo Sigobius realizada por TEAMS de Office 365 actividad que participo el personal de la oficina de coordinación administrativa y oficina de apoyo, adicional se comunicó a través de correo la capacitación de manejo de tablas de retención documental en video el 19 de octubre 2021 para la consulta permanente del personal como refuerzo al proceso gestión de archivo.3) se llevó a cabo capacitación al personal de talento humano en certificación electrónica de tiempos públicos CETIL dictado por la oficina de bonos pensionales del MINHACIENDA.
</t>
  </si>
  <si>
    <t>1) La Escuela Judicial “Rodrigo Lara Bonilla”, centro de formación de la Rama Judicial, para el periodo entre el 02 de abril al 30 de septiembre de 2021, realizo (88) actividades académicas on-line mediante conferencias virtuales transmitidas a través de la plataforma colaborativa TEAMS de Office 365. 2)El  área de informática de la Coordinación Administrativa de Florencia llevo a cabo Del 8 al 23 septiembre varias capacitaciones para fortalecer y mejorar la utilización del uso de los recursos tecnológicos de varias aplicaciones (TEAMS, OUTLOOK, ONEDRIVE, FORMS, POWER AUTOMATE Y PLANNER) de manera virtual  por TEAMS de Office 365 durante los 12 días formando 3 grupos por día de lunes a jueves, para los funcionarios y empleados de los Despachos Judiciales de los municipios del Caquetá, donde es tuvo 206 participaciones durante todas la formación. 3)Se recibió respuesta de la solicitud escalada a la Escuela Judicial sobre Registro de Asistencia a las Capacitaciones del PERSONAL DISTRITO JUDICIAL FLORENCIA - CAQUETÁ</t>
  </si>
  <si>
    <t>Con el propósito de realizar la digitalización y actualización de las hojas de vida de la planta de personal de los diferentes Despachos Judiciales, se enviaron a la DESAJ de Neiva,  282 hojas de vida correspondiente al 95% del total de carpetas que se requieren realizar este proceso</t>
  </si>
  <si>
    <t>Desde nivel central se dio inicio a un proyecto de optimización y reorganización organizacional, para determinar las cargas laborales por cada Seccional / Coordinación para establecer si se requiere personal y la clasificación de perfiles y roles. Iniciativa en la cual la Coordinación Administrativa de Florencia presentó el informe de medición de cargas de trabajo, dando como resultado que por necesidad y perfiles de responsabilidad para ejecución de las actividades desarrolladas por todos los procesos se requiere aumentar la planta con (05) Profesional Universitarios Gr. 11, (02) Técnicos en Sistemas Gr. 10, (01) Asistente Administrativo Gr. 9 y (07) Asistentes Administrativos Gr. 5</t>
  </si>
  <si>
    <t>Para el año se cumplió con la elaboración de 12 nóminas de sueldo general, 2 liquidaciones de retroactivos (Jueces y Empleados), 2 pagos de primas (Servicios y Navidad), así mismo los actos administrativos de la liquidación de cesantías anualizadas como el pago de intereses de cesantías a los 348 servidores judiciales. Se presentó la novedad de implementación del software Efinomina permitiendo el pago de salarios, prestaciones sociales de manera oportuna</t>
  </si>
  <si>
    <t xml:space="preserve">Tomando como base concurso de méritos para el acceso a los cargos de la Rama Judicial del Caquetá y vinculaciones provisionalidad,  se atendieron la totalidad de novedades de personal como también los movimientos internos que se presentan como resultado de incapacidades, vacaciones o traslados un total (349) movimientos de novedades de personal, las cuales fueron actualizadas en la planta de personal. </t>
  </si>
  <si>
    <t xml:space="preserve">Durante el año 2021 se recibieron 536 solicitudes entre certificaciones para demanda, certificados CETIL, requerimientos de información en procesos disciplinarios, tiempos de servicio y retiro de cesantías etc, dando cumpliendo en un 94% que equivale a (505) solicitudes atendidas al cerrar la vigencia. </t>
  </si>
  <si>
    <t xml:space="preserve">Como apoyo al fortalecimiento de las competencias laborales de los servidores judiciales del Distrito aspecto importante para la mejora continua en los procesos, con aliados estratégicos se promocionaron (284) actividades académicas y diplomados on-line través de la plataforma colaborativa TEAMS de Office 365 dirigidas por la Escuela Judicial “Rodrigo Lara Bonilla”, así mismo el Centro De Documentación Judicial – “CENDOJ” llevo a cabo capacitaciones para fortalecer y mejorar la utilización del uso de los recursos tecnológicos de varias aplicaciones como (TEAMS, OUTLOOK, ONEDRIVE, FORMS, POWER AUTOMATE Y PLANNER, SIGOBIUS), donde se tuvo 251 participaciones durante todas la formación. </t>
  </si>
  <si>
    <t>Durante el año 2021, se logró el 100% de las actividades programadas del plan de trabajo anual, dándose cumplimiento a la meta establecida.  
Adicionalmente, contando con una meta de 100% en cobertura de las actividades.
Estas actividades se realizaron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realizaron campañas relacionadas con la mitigación del Covid-19.</t>
  </si>
  <si>
    <t>Durante la vigencia 2021 se concluye, que hubo algunos meses donde se vio el incremento en el servicio de energía, obedeciendo ello, a que a pesar de no estar el aforo total del personal en sede judicial,  los equipos de cómputo deben permanecer  encendidos, para ejecutar el trabajo en casa de forma remota y puedan acceder a los aplicativos locales de la Rama Judicial, se tiene que el aforo de personal fue aumentando y por ende la puesta en funcionamiento de los diferentes equipos que se encuentran en los despachos, tales como Ascensor, Aires Acondicionados, scanner, cafeteras y luminarias. 
Respecto al servicio del agua este se mantiene, toda vez que siempre ha sido empleado como una constante para poner frente a la crisis generada por la pandemia del COVID-19, a través de jornadas de aseo y desinfección.
En cuanto al servicio de telefonía, existió algunas variaciones no tan significantes, dada la nueva modalidad de trabajo, que no amerita la presencialidad en su totalidad.
Finalmente, para el servicio de combustible, existió diferencias significativitas en el consumo, en razón a que se cuenta con el parque automotor asignado al Consejo Seccional de la Judicatura, Jueces Penales del Circuito Especializados y Coordinación Administrativa de Florencia, para esta última, quien se encarga de los desplazamientos a sedes judiciales de los municipios atendiendo funciones propias de la Coordinación Administrativa, abastecimiento de ls plantas eléctricas, traslado de elementos para disposición final a la ciudad de Neiva, traslado de equipos, mobiliarios, expedientes para el trabajo en casa o viceversa de regreso a la sede judicial y traslado de expedientes al archivo central. En general, estos servicios fueron brindados sin interrupción alguna, excepto el suministro de combustible que se agotó el 30/11/2021, no siendo suficiente para toda la vigencia; aclarando que se trataba de una reserva presupuestal generada en la vigencia 2020. En general, siempre hubo seguimiento  a estos servicios en aras de minimizar al máximo su consumo, hasta donde las circunstancias lo permitían.</t>
  </si>
  <si>
    <t xml:space="preserve">Durante el 2 Semestre de 2021 se presentó un aumento en el pedido o solicitud  de  elementos  como esferos, lápices, cajas para archivo, CD y muy bajo papel, etc., dado el aumento de personal en sede judicial, teniendo en cuenta el aumento en el aforo en las sedes judiciales.
Se pueda apreciar que producto del aumento en la presencialidad se generaron solicitudes de elementos para las labores cotidianas que fueron atendidos en su totalidad. También se evidencia una disminución en el consumo de elementos de oficina, dado que los trámites se generan virtualmente o por correo electrónico y no se requiere de impresión ahorrando papel y toner. </t>
  </si>
  <si>
    <t>Se evidenció que a diario en las sedes judiciales se presentan necesidades en materia de mejoramiento de la infraestructura, que deben ser atendidas dándoles la prioridad que se merecen dado los escasos recursos que se sitúa el nivel central al Distrito para este fin. A pesar de ello, se lograron atender los requerimientos más significativos donde nos apoyamos a través del contrato de Mantenimiento 12-OBR002-2021 que se ejecutó por la suma de $40.000.000 para los casos presentados en las tres (3) sedes propias. Respecto a las demás, que son tomadas en calidad de arrendamiento y que presenten necesidades en su infraestructura, se requiere al contratista mediante oficio para que sea este quien las atienda; esto si son daños ajenos al arrendatario.</t>
  </si>
  <si>
    <t>Dentro de las funciones propias que tiene La Oficina de Coordinación Administrativa realizo la elaboración de los procesos contractuales que se generaron para el Distrito Judicial de Florencia.
Tenemos que para la vigencia 2021 se apoyó a la Seccional para lograr la adjudicación  de los contratos que se relacionan:  
-Mantenimiento de Vehículos - Mantenimiento de Aires - Mantenimiento de Inmuebles – Fotocopiado - Arrendamiento de Inmuebles (Espazios Urbanos Zomac S.A.S, Puerto Rico y Cartagena del Chairá) - Red Contra Incendios e Interventoría - Sistema de Apantallamiento - Obra Civil e Interventoría.
Todos los contratos fueron ejecutados en su totalidad con normalidad, excepto el contrato de obra y su interventoría que ha sido suspendido desde el 22 de diciembre de 2021 y por el término de un (1) mes.</t>
  </si>
  <si>
    <t>Para garantizar la normal ejecución y aplicación de los contratos en el Distrito Judicial de Florencia, se realizó mensualmente el apoyo en la supervisión de 16 contratos de arrendamiento, reserva presupuestal "Combustible” y funcionamiento como Servicio de Fotocopiado, Mantenimiento de Aires, Mantenimiento de Vehículos, Mantenimiento de Inmuebles y demás contratos que se hayan adjudicado en el Distrito. Cumpliéndose a cabalidad con la ejecución de este indicador.</t>
  </si>
  <si>
    <t xml:space="preserve">En la vigencia 2021, no se presentaron solicitudes en materia de seguridad por parte de los servidores judiciales del Distrito Judicial del Caquetá. </t>
  </si>
  <si>
    <t xml:space="preserve">En el año 2021, se enviaron a la Directora Seccional de Administración Judicial de Neiva los oficios CAFLO21-42- del 9 de febrero de 2021 y oficio CAFLO21-391 del 20 de septiembre de 2021, reiterando la urgente e imperiosa necesidad de equipos para brindar seguridad a las sedes judiciales, sin que se haya obtenido respuesta favorable. La Coordinación Administrativa de Florencia, en aras de brindar seguridad a la sede judicial del Palacio de Justicia de Florencia, con los escasos recursos puso en funcionamiento 43 cámaras de seguridad, aclarando que las sedes judiciales propias de Albania y Puerto Rico están sin estos elementos. </t>
  </si>
  <si>
    <t>Se adelantaron diferentes procesos de baja, traspaso, reintegro de elementos al almacén, dado los nombramientos que se están adelantando producto del concurso de meritos para los empleados de la Rama Judicial, sumado a ello, se tiene que el Director Administrativo de Florencia, realizó el traslado de la sede judicial de Florencia al Palacio de Justicia de Neiva con el fin de realizar el proceso de disposición final conforme a la norma RAAE, entre los elementos trasladados esta, Equipos de AA, Maquina Rayo X, Nevera y equipos de cómputo. Se tiene que, el 30 de noviembre de 2021 a las 10:00 a.m, se llevó a cabo la entrega de los bienes dados de baja por inservibles en el Circuito Judicial de Florencia, a la empresa PUERTO RAEE S.A.S, actividad que se llevó a cabo en el Palacio de Justicia de Florencia ‘Gerardo Cortes Castañeda,  de la ciudad de Florencia – Caquetá, entregando un toal de 328 elementos, quedando pendiente otro proceso de baja para la vigencia 2022.</t>
  </si>
  <si>
    <t xml:space="preserve">Producto de la continuidad en las normas de bioseguridad y el  consumo de agua para el lavado de manos en las sedes judiciales, como también el consumo de energía de los equipos de cómputo por las conexiones remotas con las sedes judiciales desde el lugar de residencia de los funcionarios empleados, se realizo énfasis en la utilización de manera racional de los equipos eléctricos como también el consumo de papel e insumos de impresión. En cuanto al consumo de agua esta se ha incrementado por el aumento en el aforo e ingreso a las sedes judiciales por parte de la comunidad en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</si>
</sst>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b/>
      <sz val="28"/>
      <name val="Arial"/>
      <family val="2"/>
    </font>
    <font>
      <b/>
      <sz val="9"/>
      <color theme="3" tint="0.79998168889431442"/>
      <name val="Arial"/>
      <family val="2"/>
    </font>
    <font>
      <sz val="12"/>
      <name val="Arial"/>
      <family val="2"/>
    </font>
    <font>
      <b/>
      <sz val="12"/>
      <color theme="0"/>
      <name val="Arial"/>
      <family val="2"/>
    </font>
    <font>
      <sz val="9"/>
      <name val="Calibri"/>
      <family val="2"/>
      <scheme val="minor"/>
    </font>
    <font>
      <sz val="12"/>
      <name val="Calibri"/>
      <family val="2"/>
      <scheme val="minor"/>
    </font>
    <font>
      <b/>
      <sz val="12"/>
      <name val="Arial"/>
      <family val="2"/>
    </font>
    <font>
      <sz val="9"/>
      <color rgb="FFFF0000"/>
      <name val="Arial"/>
      <family val="2"/>
    </font>
    <font>
      <b/>
      <sz val="9"/>
      <color theme="0"/>
      <name val="Arial"/>
      <family val="2"/>
    </font>
    <font>
      <u/>
      <sz val="11"/>
      <color theme="10"/>
      <name val="Calibri"/>
      <family val="2"/>
      <scheme val="minor"/>
    </font>
    <font>
      <sz val="9"/>
      <color rgb="FF000000"/>
      <name val="Arial"/>
      <family val="2"/>
    </font>
    <font>
      <sz val="9"/>
      <color indexed="81"/>
      <name val="Tahoma"/>
      <charset val="1"/>
    </font>
    <font>
      <sz val="9"/>
      <color indexed="81"/>
      <name val="Tahoma"/>
      <family val="2"/>
    </font>
    <font>
      <b/>
      <sz val="9"/>
      <color indexed="81"/>
      <name val="Tahoma"/>
      <charset val="1"/>
    </font>
    <font>
      <b/>
      <sz val="9"/>
      <color indexed="81"/>
      <name val="Tahoma"/>
      <family val="2"/>
    </font>
    <font>
      <sz val="11"/>
      <color theme="1"/>
      <name val="Calibri"/>
      <family val="2"/>
      <scheme val="minor"/>
    </font>
    <font>
      <sz val="9"/>
      <color theme="1"/>
      <name val="Arial"/>
      <family val="2"/>
    </font>
    <font>
      <sz val="9"/>
      <color rgb="FF000000"/>
      <name val="Tahoma"/>
      <family val="2"/>
    </font>
    <font>
      <u/>
      <sz val="9"/>
      <color theme="10"/>
      <name val="Calibri"/>
      <family val="2"/>
      <scheme val="minor"/>
    </font>
    <font>
      <sz val="8.5"/>
      <name val="Arial"/>
      <family val="2"/>
    </font>
    <font>
      <b/>
      <sz val="8.5"/>
      <name val="Arial"/>
      <family val="2"/>
    </font>
    <font>
      <b/>
      <sz val="9"/>
      <color theme="4"/>
      <name val="Arial"/>
      <family val="2"/>
    </font>
    <font>
      <b/>
      <sz val="9"/>
      <color rgb="FFFF0000"/>
      <name val="Arial"/>
      <family val="2"/>
    </font>
    <font>
      <sz val="9"/>
      <color rgb="FF0070C0"/>
      <name val="Arial"/>
      <family val="2"/>
    </font>
    <font>
      <u/>
      <sz val="9"/>
      <color theme="10"/>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6" fillId="0" borderId="0" applyNumberFormat="0" applyFill="0" applyBorder="0" applyAlignment="0" applyProtection="0"/>
    <xf numFmtId="9" fontId="42" fillId="0" borderId="0" applyFont="0" applyFill="0" applyBorder="0" applyAlignment="0" applyProtection="0"/>
    <xf numFmtId="0" fontId="36" fillId="0" borderId="0" applyNumberFormat="0" applyFill="0" applyBorder="0" applyAlignment="0" applyProtection="0"/>
  </cellStyleXfs>
  <cellXfs count="319">
    <xf numFmtId="0" fontId="0" fillId="0" borderId="0" xfId="0"/>
    <xf numFmtId="0" fontId="1" fillId="3" borderId="0" xfId="0" applyFont="1" applyFill="1" applyAlignment="1">
      <alignment horizontal="center" vertical="center" wrapText="1"/>
    </xf>
    <xf numFmtId="0" fontId="1" fillId="0" borderId="1" xfId="0" applyFont="1" applyFill="1" applyBorder="1" applyAlignment="1">
      <alignment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3" borderId="0" xfId="0" applyFont="1" applyFill="1" applyBorder="1" applyAlignment="1">
      <alignment horizontal="left"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26" fillId="3"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11"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 fillId="0" borderId="0" xfId="0" applyFont="1" applyBorder="1" applyAlignment="1">
      <alignment vertical="center" wrapText="1"/>
    </xf>
    <xf numFmtId="0" fontId="24" fillId="4" borderId="1" xfId="0" applyFont="1" applyFill="1" applyBorder="1" applyAlignment="1">
      <alignment horizontal="center" vertical="center" textRotation="88" wrapText="1"/>
    </xf>
    <xf numFmtId="0" fontId="23" fillId="4" borderId="1" xfId="0" applyFont="1" applyFill="1" applyBorder="1" applyAlignment="1">
      <alignment horizontal="center" vertical="center" textRotation="89" wrapText="1"/>
    </xf>
    <xf numFmtId="0" fontId="1" fillId="3" borderId="0" xfId="0" applyFont="1" applyFill="1" applyBorder="1" applyAlignment="1">
      <alignment horizontal="center" vertical="center" wrapText="1"/>
    </xf>
    <xf numFmtId="0" fontId="9" fillId="0" borderId="0" xfId="0" applyFont="1" applyBorder="1" applyAlignment="1" applyProtection="1">
      <alignment vertical="center"/>
      <protection locked="0"/>
    </xf>
    <xf numFmtId="0" fontId="9" fillId="0" borderId="0" xfId="0" applyFont="1" applyAlignment="1">
      <alignment vertical="center"/>
    </xf>
    <xf numFmtId="0" fontId="9" fillId="0" borderId="0" xfId="0" applyFont="1" applyFill="1" applyAlignment="1">
      <alignment vertical="center"/>
    </xf>
    <xf numFmtId="0" fontId="15" fillId="0" borderId="0" xfId="0" applyFont="1" applyBorder="1" applyAlignment="1" applyProtection="1">
      <alignment horizontal="left" vertical="center"/>
      <protection locked="0"/>
    </xf>
    <xf numFmtId="0" fontId="17" fillId="10" borderId="0" xfId="0" applyFont="1" applyFill="1" applyBorder="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0" fontId="1" fillId="3" borderId="1" xfId="0" applyFont="1" applyFill="1" applyBorder="1" applyAlignment="1">
      <alignment horizontal="center" vertical="center"/>
    </xf>
    <xf numFmtId="0" fontId="31"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0" fillId="3" borderId="0" xfId="0" applyFill="1"/>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0" fontId="25" fillId="8" borderId="2" xfId="0" applyFont="1" applyFill="1" applyBorder="1" applyAlignment="1">
      <alignment vertical="center" wrapText="1"/>
    </xf>
    <xf numFmtId="0" fontId="25" fillId="8" borderId="3" xfId="0" applyFont="1" applyFill="1" applyBorder="1" applyAlignment="1">
      <alignment vertical="center" wrapText="1"/>
    </xf>
    <xf numFmtId="0" fontId="35" fillId="2" borderId="8" xfId="0" applyFont="1" applyFill="1" applyBorder="1" applyAlignment="1">
      <alignment vertical="center" wrapText="1"/>
    </xf>
    <xf numFmtId="0" fontId="35" fillId="2" borderId="7" xfId="0" applyFont="1" applyFill="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28"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wrapText="1"/>
    </xf>
    <xf numFmtId="0" fontId="20" fillId="0" borderId="0" xfId="0" applyFont="1" applyBorder="1" applyAlignment="1" applyProtection="1">
      <alignment horizontal="center" vertical="center"/>
      <protection locked="0"/>
    </xf>
    <xf numFmtId="0" fontId="16" fillId="3" borderId="2" xfId="0" applyFont="1" applyFill="1" applyBorder="1" applyAlignment="1">
      <alignment horizontal="left" vertical="center" wrapText="1" readingOrder="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33" fillId="3" borderId="1" xfId="0" applyFont="1" applyFill="1" applyBorder="1" applyAlignment="1">
      <alignment vertical="center" wrapText="1"/>
    </xf>
    <xf numFmtId="0" fontId="3" fillId="13" borderId="2" xfId="0" applyFont="1" applyFill="1" applyBorder="1" applyAlignment="1">
      <alignment horizontal="center" vertical="center" wrapText="1"/>
    </xf>
    <xf numFmtId="0" fontId="28" fillId="2" borderId="5" xfId="0" applyFont="1" applyFill="1" applyBorder="1" applyAlignment="1">
      <alignment vertical="center" wrapText="1"/>
    </xf>
    <xf numFmtId="0" fontId="28" fillId="2" borderId="6" xfId="0" applyFont="1" applyFill="1" applyBorder="1" applyAlignment="1">
      <alignment vertical="center" wrapText="1"/>
    </xf>
    <xf numFmtId="0" fontId="28" fillId="2" borderId="4" xfId="0" applyFont="1" applyFill="1" applyBorder="1" applyAlignment="1">
      <alignment vertical="center" wrapText="1"/>
    </xf>
    <xf numFmtId="0" fontId="2" fillId="4" borderId="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15" borderId="1" xfId="0" applyFont="1" applyFill="1" applyBorder="1" applyAlignment="1">
      <alignmen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4" fillId="15" borderId="1" xfId="0" applyFont="1" applyFill="1" applyBorder="1" applyAlignment="1">
      <alignment vertical="center" wrapText="1"/>
    </xf>
    <xf numFmtId="0" fontId="3" fillId="2" borderId="8" xfId="0" applyFont="1" applyFill="1" applyBorder="1" applyAlignment="1">
      <alignment vertical="center" wrapText="1"/>
    </xf>
    <xf numFmtId="0" fontId="3" fillId="14" borderId="7" xfId="0" applyFont="1" applyFill="1" applyBorder="1" applyAlignment="1">
      <alignment horizontal="center" vertical="center" wrapText="1"/>
    </xf>
    <xf numFmtId="0" fontId="2" fillId="4" borderId="2" xfId="0" applyFont="1" applyFill="1" applyBorder="1" applyAlignment="1">
      <alignment vertical="center" wrapText="1"/>
    </xf>
    <xf numFmtId="0" fontId="32" fillId="3" borderId="1" xfId="0" applyFont="1" applyFill="1" applyBorder="1" applyAlignment="1">
      <alignment vertical="center"/>
    </xf>
    <xf numFmtId="0" fontId="3"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25" fillId="8" borderId="7" xfId="0" applyFont="1" applyFill="1" applyBorder="1" applyAlignment="1">
      <alignment vertical="center" wrapText="1"/>
    </xf>
    <xf numFmtId="10" fontId="1" fillId="0" borderId="1"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9"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34"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1" xfId="0" applyFont="1" applyFill="1" applyBorder="1" applyAlignment="1">
      <alignment vertical="center" wrapText="1"/>
    </xf>
    <xf numFmtId="0" fontId="1" fillId="0" borderId="1" xfId="0" applyFont="1" applyBorder="1" applyAlignment="1">
      <alignment horizontal="center" vertical="center"/>
    </xf>
    <xf numFmtId="0" fontId="28" fillId="2"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8" fillId="2" borderId="6"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0" xfId="0" applyFont="1" applyFill="1" applyAlignment="1">
      <alignment horizontal="left" vertical="center" wrapText="1"/>
    </xf>
    <xf numFmtId="0" fontId="28"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9" fontId="1" fillId="16" borderId="1" xfId="0" applyNumberFormat="1" applyFont="1" applyFill="1" applyBorder="1" applyAlignment="1">
      <alignment horizontal="center" vertical="center" wrapText="1"/>
    </xf>
    <xf numFmtId="0" fontId="1" fillId="16" borderId="1" xfId="0" applyFont="1" applyFill="1" applyBorder="1" applyAlignment="1">
      <alignment vertical="center"/>
    </xf>
    <xf numFmtId="0" fontId="1" fillId="16"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4" xfId="0" applyFont="1" applyBorder="1" applyAlignment="1">
      <alignment vertical="center" wrapText="1"/>
    </xf>
    <xf numFmtId="0" fontId="1" fillId="0" borderId="11" xfId="0" applyFont="1" applyBorder="1" applyAlignment="1">
      <alignment vertical="center" wrapText="1"/>
    </xf>
    <xf numFmtId="0" fontId="34" fillId="15" borderId="1" xfId="0" applyFont="1" applyFill="1" applyBorder="1" applyAlignment="1">
      <alignment vertical="center" wrapText="1"/>
    </xf>
    <xf numFmtId="0" fontId="34" fillId="15" borderId="1" xfId="0" applyFont="1" applyFill="1" applyBorder="1" applyAlignment="1">
      <alignment horizontal="center" vertical="center" wrapText="1"/>
    </xf>
    <xf numFmtId="9" fontId="1" fillId="0" borderId="1" xfId="2" applyFont="1" applyFill="1" applyBorder="1" applyAlignment="1">
      <alignment horizontal="center" vertical="center" wrapText="1"/>
    </xf>
    <xf numFmtId="0" fontId="1" fillId="0" borderId="3" xfId="0" applyFont="1" applyFill="1" applyBorder="1" applyAlignment="1">
      <alignment vertical="center" wrapText="1"/>
    </xf>
    <xf numFmtId="10" fontId="1" fillId="0" borderId="1"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9" fontId="1" fillId="0" borderId="1" xfId="0" applyNumberFormat="1" applyFont="1" applyBorder="1" applyAlignment="1">
      <alignment horizontal="center" vertical="center" wrapText="1"/>
    </xf>
    <xf numFmtId="0" fontId="43" fillId="0" borderId="1" xfId="0" applyFont="1" applyBorder="1" applyAlignment="1">
      <alignment horizontal="justify" vertical="center"/>
    </xf>
    <xf numFmtId="0" fontId="1" fillId="16" borderId="1" xfId="0" applyFont="1" applyFill="1" applyBorder="1" applyAlignment="1">
      <alignment horizontal="center" vertical="center"/>
    </xf>
    <xf numFmtId="14" fontId="1" fillId="0" borderId="1" xfId="0" applyNumberFormat="1" applyFont="1" applyFill="1" applyBorder="1" applyAlignment="1">
      <alignment horizontal="left" vertical="center" wrapText="1"/>
    </xf>
    <xf numFmtId="0" fontId="36" fillId="0" borderId="1" xfId="3" applyFill="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9" fontId="43" fillId="0" borderId="1" xfId="0" applyNumberFormat="1" applyFont="1" applyFill="1" applyBorder="1" applyAlignment="1">
      <alignment horizontal="center" vertical="center" wrapText="1"/>
    </xf>
    <xf numFmtId="9" fontId="43" fillId="0" borderId="4" xfId="0" applyNumberFormat="1" applyFont="1" applyFill="1" applyBorder="1" applyAlignment="1">
      <alignment horizontal="center" vertical="center" wrapText="1"/>
    </xf>
    <xf numFmtId="0" fontId="43" fillId="0" borderId="4" xfId="0" applyFont="1" applyFill="1" applyBorder="1" applyAlignment="1">
      <alignment horizontal="center" vertical="center" wrapText="1"/>
    </xf>
    <xf numFmtId="14" fontId="43" fillId="0" borderId="4" xfId="0" applyNumberFormat="1" applyFont="1" applyFill="1" applyBorder="1" applyAlignment="1">
      <alignment horizontal="center" vertical="center" wrapText="1"/>
    </xf>
    <xf numFmtId="0" fontId="43" fillId="0" borderId="1" xfId="0" applyFont="1" applyBorder="1" applyAlignment="1">
      <alignment horizontal="left" vertical="center"/>
    </xf>
    <xf numFmtId="0" fontId="36" fillId="0" borderId="1" xfId="3" applyBorder="1" applyAlignment="1">
      <alignment horizontal="center" vertical="center" wrapText="1"/>
    </xf>
    <xf numFmtId="0" fontId="1" fillId="16"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0" applyFont="1" applyFill="1" applyBorder="1" applyAlignment="1">
      <alignment horizontal="justify" vertical="center" wrapText="1"/>
    </xf>
    <xf numFmtId="0" fontId="36" fillId="0" borderId="1" xfId="3" applyFill="1" applyBorder="1" applyAlignment="1">
      <alignment horizontal="center" vertical="center" wrapText="1"/>
    </xf>
    <xf numFmtId="0" fontId="36" fillId="0" borderId="1" xfId="3" applyFill="1" applyBorder="1" applyAlignment="1">
      <alignment vertical="center" wrapText="1"/>
    </xf>
    <xf numFmtId="0" fontId="1" fillId="0" borderId="1" xfId="0" applyFont="1" applyBorder="1" applyAlignment="1">
      <alignment horizontal="justify" vertical="center"/>
    </xf>
    <xf numFmtId="0" fontId="1" fillId="0" borderId="0" xfId="0" applyFont="1" applyAlignment="1">
      <alignment horizontal="justify" vertical="center"/>
    </xf>
    <xf numFmtId="10" fontId="1" fillId="3" borderId="1" xfId="0" applyNumberFormat="1" applyFont="1" applyFill="1" applyBorder="1" applyAlignment="1">
      <alignment horizontal="center" vertical="center"/>
    </xf>
    <xf numFmtId="0" fontId="1" fillId="3" borderId="1" xfId="0" applyFont="1" applyFill="1" applyBorder="1" applyAlignment="1">
      <alignment horizontal="justify" vertical="center" wrapText="1"/>
    </xf>
    <xf numFmtId="14" fontId="1" fillId="3" borderId="1" xfId="0" applyNumberFormat="1" applyFont="1" applyFill="1" applyBorder="1" applyAlignment="1">
      <alignment horizontal="center" vertical="center"/>
    </xf>
    <xf numFmtId="10" fontId="1" fillId="3" borderId="1" xfId="0" applyNumberFormat="1" applyFont="1" applyFill="1" applyBorder="1" applyAlignment="1">
      <alignment horizontal="center" vertical="center" wrapText="1"/>
    </xf>
    <xf numFmtId="0" fontId="1" fillId="3" borderId="2" xfId="0" applyFont="1" applyFill="1" applyBorder="1" applyAlignment="1">
      <alignment horizontal="justify" vertical="center" wrapText="1"/>
    </xf>
    <xf numFmtId="10" fontId="1" fillId="3" borderId="4" xfId="0" applyNumberFormat="1" applyFont="1" applyFill="1" applyBorder="1" applyAlignment="1">
      <alignment horizontal="center" vertical="center" wrapText="1"/>
    </xf>
    <xf numFmtId="0" fontId="1" fillId="3" borderId="4" xfId="0" applyFont="1" applyFill="1" applyBorder="1" applyAlignment="1">
      <alignment horizontal="justify" vertical="center" wrapText="1"/>
    </xf>
    <xf numFmtId="0" fontId="1" fillId="3" borderId="1" xfId="0" applyFont="1" applyFill="1" applyBorder="1" applyAlignment="1">
      <alignment horizontal="justify"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3" borderId="1" xfId="3"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xf>
    <xf numFmtId="9"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justify" vertical="center" wrapText="1"/>
    </xf>
    <xf numFmtId="0" fontId="37" fillId="3" borderId="1" xfId="0" applyFont="1" applyFill="1" applyBorder="1" applyAlignment="1">
      <alignment horizontal="justify" vertical="center" wrapText="1"/>
    </xf>
    <xf numFmtId="0" fontId="37" fillId="3" borderId="4" xfId="0" applyFont="1" applyFill="1" applyBorder="1" applyAlignment="1">
      <alignment horizontal="left" vertical="center" wrapText="1"/>
    </xf>
    <xf numFmtId="0" fontId="37" fillId="17" borderId="1" xfId="0" applyFont="1" applyFill="1" applyBorder="1" applyAlignment="1">
      <alignment horizontal="justify" wrapText="1"/>
    </xf>
    <xf numFmtId="0" fontId="1" fillId="3" borderId="11" xfId="0" applyFont="1" applyFill="1" applyBorder="1" applyAlignment="1">
      <alignment horizontal="justify" vertical="center" wrapText="1"/>
    </xf>
    <xf numFmtId="1" fontId="1" fillId="3" borderId="1" xfId="0" applyNumberFormat="1" applyFont="1" applyFill="1" applyBorder="1" applyAlignment="1">
      <alignment horizontal="center" vertical="center" wrapText="1"/>
    </xf>
    <xf numFmtId="0" fontId="36" fillId="3" borderId="1" xfId="3" applyFill="1" applyBorder="1" applyAlignment="1">
      <alignment horizontal="left" vertical="center"/>
    </xf>
    <xf numFmtId="9" fontId="1" fillId="3" borderId="3" xfId="0" applyNumberFormat="1" applyFont="1" applyFill="1" applyBorder="1" applyAlignment="1">
      <alignment horizontal="center" vertical="center" wrapText="1"/>
    </xf>
    <xf numFmtId="9" fontId="49" fillId="3" borderId="1" xfId="0" applyNumberFormat="1" applyFont="1" applyFill="1" applyBorder="1" applyAlignment="1">
      <alignment horizontal="center" vertical="center" wrapText="1"/>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justify" vertical="justify" wrapText="1"/>
    </xf>
    <xf numFmtId="10" fontId="1"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49" fillId="3" borderId="1" xfId="0" applyFont="1" applyFill="1" applyBorder="1" applyAlignment="1">
      <alignment horizontal="left" vertical="center"/>
    </xf>
    <xf numFmtId="0" fontId="36" fillId="0" borderId="1" xfId="3" applyBorder="1" applyAlignment="1">
      <alignment horizontal="left" vertical="center" wrapText="1"/>
    </xf>
    <xf numFmtId="0" fontId="36" fillId="0" borderId="1" xfId="3" applyBorder="1" applyAlignment="1">
      <alignment horizontal="left" vertical="center"/>
    </xf>
    <xf numFmtId="0" fontId="1" fillId="3" borderId="11" xfId="0" applyFont="1" applyFill="1" applyBorder="1" applyAlignment="1">
      <alignment horizontal="left" vertical="center" wrapText="1"/>
    </xf>
    <xf numFmtId="0" fontId="49" fillId="0" borderId="1" xfId="0" applyFont="1" applyFill="1" applyBorder="1" applyAlignment="1">
      <alignment horizontal="center" vertical="center"/>
    </xf>
    <xf numFmtId="0" fontId="1" fillId="0" borderId="1" xfId="0" applyFont="1" applyFill="1" applyBorder="1" applyAlignment="1">
      <alignment horizontal="justify" vertical="center"/>
    </xf>
    <xf numFmtId="0" fontId="36" fillId="0" borderId="1" xfId="3" applyBorder="1" applyAlignment="1">
      <alignment horizontal="justify" vertical="center" wrapText="1"/>
    </xf>
    <xf numFmtId="0" fontId="1" fillId="3" borderId="4" xfId="0" applyFont="1" applyFill="1" applyBorder="1" applyAlignment="1">
      <alignment horizontal="center" vertical="center" wrapText="1"/>
    </xf>
    <xf numFmtId="0" fontId="1" fillId="0" borderId="1" xfId="0" applyFont="1" applyBorder="1" applyAlignment="1">
      <alignment horizontal="center" vertical="justify" wrapText="1"/>
    </xf>
    <xf numFmtId="0" fontId="51" fillId="0" borderId="1" xfId="3" applyFont="1" applyFill="1" applyBorder="1" applyAlignment="1">
      <alignment horizontal="justify" vertical="center" wrapText="1"/>
    </xf>
    <xf numFmtId="0" fontId="51" fillId="3" borderId="1" xfId="3" applyFont="1" applyFill="1" applyBorder="1" applyAlignment="1">
      <alignment horizontal="justify" vertical="center" wrapText="1"/>
    </xf>
    <xf numFmtId="0" fontId="51" fillId="3" borderId="4" xfId="3" applyFont="1" applyFill="1" applyBorder="1" applyAlignment="1">
      <alignment horizontal="justify" vertical="center" wrapText="1"/>
    </xf>
    <xf numFmtId="0" fontId="51" fillId="0" borderId="1" xfId="3" applyFont="1" applyBorder="1" applyAlignment="1">
      <alignment horizontal="justify" vertical="center" wrapText="1"/>
    </xf>
    <xf numFmtId="0" fontId="51" fillId="0" borderId="0" xfId="3" applyFont="1" applyFill="1" applyAlignment="1">
      <alignment horizontal="justify" vertical="center" wrapText="1"/>
    </xf>
    <xf numFmtId="0" fontId="51" fillId="0" borderId="1" xfId="3" applyFont="1" applyFill="1" applyBorder="1" applyAlignment="1">
      <alignment horizontal="justify" vertical="center"/>
    </xf>
    <xf numFmtId="0" fontId="16" fillId="3" borderId="1" xfId="0" applyFont="1" applyFill="1" applyBorder="1" applyAlignment="1">
      <alignment horizontal="left" vertical="center" wrapText="1" readingOrder="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Border="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Border="1" applyAlignment="1" applyProtection="1">
      <alignment horizontal="center" vertical="center" wrapText="1"/>
      <protection locked="0"/>
    </xf>
    <xf numFmtId="0" fontId="30" fillId="9" borderId="0" xfId="0" applyFont="1" applyFill="1" applyBorder="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Border="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4" xfId="0" applyFont="1" applyFill="1" applyBorder="1" applyAlignment="1">
      <alignment horizontal="center" vertical="center" wrapText="1"/>
    </xf>
  </cellXfs>
  <cellStyles count="4">
    <cellStyle name="Hipervínculo" xfId="3" builtinId="8"/>
    <cellStyle name="Hyperlink" xfId="1"/>
    <cellStyle name="Normal" xfId="0" builtinId="0"/>
    <cellStyle name="Porcentaje" xfId="2" builtinId="5"/>
  </cellStyles>
  <dxfs count="0"/>
  <tableStyles count="0" defaultTableStyle="TableStyleMedium2" defaultPivotStyle="PivotStyleLight16"/>
  <colors>
    <mruColors>
      <color rgb="FFFFCC99"/>
      <color rgb="FFFF9966"/>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2043" y="452870"/>
          <a:ext cx="2886074" cy="24332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216932</xdr:colOff>
      <xdr:row>1</xdr:row>
      <xdr:rowOff>220028</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3647182" y="5057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2978944" y="302559"/>
          <a:ext cx="5767132"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783866</xdr:colOff>
      <xdr:row>0</xdr:row>
      <xdr:rowOff>2903</xdr:rowOff>
    </xdr:from>
    <xdr:to>
      <xdr:col>21</xdr:col>
      <xdr:colOff>538370</xdr:colOff>
      <xdr:row>0</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309375" y="2903"/>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1948815</xdr:colOff>
      <xdr:row>0</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524130" y="190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533400</xdr:colOff>
      <xdr:row>49</xdr:row>
      <xdr:rowOff>476250</xdr:rowOff>
    </xdr:from>
    <xdr:to>
      <xdr:col>12</xdr:col>
      <xdr:colOff>1685925</xdr:colOff>
      <xdr:row>49</xdr:row>
      <xdr:rowOff>1390650</xdr:rowOff>
    </xdr:to>
    <xdr:pic>
      <xdr:nvPicPr>
        <xdr:cNvPr id="2" name="Imagen 1">
          <a:extLst>
            <a:ext uri="{FF2B5EF4-FFF2-40B4-BE49-F238E27FC236}">
              <a16:creationId xmlns:a16="http://schemas.microsoft.com/office/drawing/2014/main" id="{D48087DF-7292-4C3F-B44C-383324C9B5E9}"/>
            </a:ext>
            <a:ext uri="{147F2762-F138-4A5C-976F-8EAC2B608ADB}">
              <a16:predDERef xmlns:a16="http://schemas.microsoft.com/office/drawing/2014/main" pred="{6E3BD819-1D0C-481A-8D43-D349EAFB906D}"/>
            </a:ext>
          </a:extLst>
        </xdr:cNvPr>
        <xdr:cNvPicPr>
          <a:picLocks noChangeAspect="1"/>
        </xdr:cNvPicPr>
      </xdr:nvPicPr>
      <xdr:blipFill>
        <a:blip xmlns:r="http://schemas.openxmlformats.org/officeDocument/2006/relationships" r:embed="rId4"/>
        <a:stretch>
          <a:fillRect/>
        </a:stretch>
      </xdr:blipFill>
      <xdr:spPr>
        <a:xfrm>
          <a:off x="26079450" y="66074925"/>
          <a:ext cx="1152525"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9" name="Group 8">
          <a:extLst>
            <a:ext uri="{FF2B5EF4-FFF2-40B4-BE49-F238E27FC236}">
              <a16:creationId xmlns:a16="http://schemas.microsoft.com/office/drawing/2014/main" id="{8C56395D-C343-4E86-8269-F287E44C9CAF}"/>
            </a:ext>
          </a:extLst>
        </xdr:cNvPr>
        <xdr:cNvGrpSpPr>
          <a:grpSpLocks/>
        </xdr:cNvGrpSpPr>
      </xdr:nvGrpSpPr>
      <xdr:grpSpPr bwMode="auto">
        <a:xfrm>
          <a:off x="41713657" y="2903"/>
          <a:ext cx="3462327" cy="0"/>
          <a:chOff x="2381" y="720"/>
          <a:chExt cx="3154" cy="65"/>
        </a:xfrm>
      </xdr:grpSpPr>
      <xdr:pic>
        <xdr:nvPicPr>
          <xdr:cNvPr id="10" name="6 Imagen">
            <a:extLst>
              <a:ext uri="{FF2B5EF4-FFF2-40B4-BE49-F238E27FC236}">
                <a16:creationId xmlns:a16="http://schemas.microsoft.com/office/drawing/2014/main" id="{26A96DAD-BEFB-4C36-B5DA-86A8E63AD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7 Imagen">
            <a:extLst>
              <a:ext uri="{FF2B5EF4-FFF2-40B4-BE49-F238E27FC236}">
                <a16:creationId xmlns:a16="http://schemas.microsoft.com/office/drawing/2014/main" id="{DB39464C-E45F-4A1F-BA28-415F39FC9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1891665</xdr:colOff>
      <xdr:row>0</xdr:row>
      <xdr:rowOff>1905</xdr:rowOff>
    </xdr:to>
    <xdr:grpSp>
      <xdr:nvGrpSpPr>
        <xdr:cNvPr id="18" name="Group 8">
          <a:extLst>
            <a:ext uri="{FF2B5EF4-FFF2-40B4-BE49-F238E27FC236}">
              <a16:creationId xmlns:a16="http://schemas.microsoft.com/office/drawing/2014/main" id="{77E2F67C-D9E8-4087-B0CF-9508795EB7A3}"/>
            </a:ext>
          </a:extLst>
        </xdr:cNvPr>
        <xdr:cNvGrpSpPr>
          <a:grpSpLocks/>
        </xdr:cNvGrpSpPr>
      </xdr:nvGrpSpPr>
      <xdr:grpSpPr bwMode="auto">
        <a:xfrm>
          <a:off x="13234556" y="1905"/>
          <a:ext cx="1853564" cy="0"/>
          <a:chOff x="2381" y="720"/>
          <a:chExt cx="3154" cy="65"/>
        </a:xfrm>
      </xdr:grpSpPr>
      <xdr:pic>
        <xdr:nvPicPr>
          <xdr:cNvPr id="19" name="6 Imagen">
            <a:extLst>
              <a:ext uri="{FF2B5EF4-FFF2-40B4-BE49-F238E27FC236}">
                <a16:creationId xmlns:a16="http://schemas.microsoft.com/office/drawing/2014/main" id="{5C592170-5CB7-4A94-8B7F-2991A02E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3DE8592D-A6D2-4A11-AA5D-BE43AD6D21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1" name="Group 8">
          <a:extLst>
            <a:ext uri="{FF2B5EF4-FFF2-40B4-BE49-F238E27FC236}">
              <a16:creationId xmlns:a16="http://schemas.microsoft.com/office/drawing/2014/main" id="{14BDA7C2-F2EB-4A82-B81C-38ECA1A3F9B8}"/>
            </a:ext>
          </a:extLst>
        </xdr:cNvPr>
        <xdr:cNvGrpSpPr>
          <a:grpSpLocks/>
        </xdr:cNvGrpSpPr>
      </xdr:nvGrpSpPr>
      <xdr:grpSpPr bwMode="auto">
        <a:xfrm>
          <a:off x="44071816" y="2903"/>
          <a:ext cx="3456554" cy="0"/>
          <a:chOff x="2381" y="720"/>
          <a:chExt cx="3154" cy="65"/>
        </a:xfrm>
      </xdr:grpSpPr>
      <xdr:pic>
        <xdr:nvPicPr>
          <xdr:cNvPr id="22" name="6 Imagen">
            <a:extLst>
              <a:ext uri="{FF2B5EF4-FFF2-40B4-BE49-F238E27FC236}">
                <a16:creationId xmlns:a16="http://schemas.microsoft.com/office/drawing/2014/main" id="{62AB7F94-9EAC-42D6-943B-DE705F441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id="{31E2A05D-122E-4FA0-9A89-6E61953E6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6</xdr:col>
      <xdr:colOff>1232</xdr:colOff>
      <xdr:row>0</xdr:row>
      <xdr:rowOff>1905</xdr:rowOff>
    </xdr:to>
    <xdr:grpSp>
      <xdr:nvGrpSpPr>
        <xdr:cNvPr id="24" name="Group 8">
          <a:extLst>
            <a:ext uri="{FF2B5EF4-FFF2-40B4-BE49-F238E27FC236}">
              <a16:creationId xmlns:a16="http://schemas.microsoft.com/office/drawing/2014/main" id="{FA50DDEF-817C-4096-BB21-347136C781CD}"/>
            </a:ext>
          </a:extLst>
        </xdr:cNvPr>
        <xdr:cNvGrpSpPr>
          <a:grpSpLocks/>
        </xdr:cNvGrpSpPr>
      </xdr:nvGrpSpPr>
      <xdr:grpSpPr bwMode="auto">
        <a:xfrm>
          <a:off x="11118851" y="1905"/>
          <a:ext cx="4185881" cy="0"/>
          <a:chOff x="2381" y="720"/>
          <a:chExt cx="3154" cy="65"/>
        </a:xfrm>
      </xdr:grpSpPr>
      <xdr:pic>
        <xdr:nvPicPr>
          <xdr:cNvPr id="25" name="6 Imagen">
            <a:extLst>
              <a:ext uri="{FF2B5EF4-FFF2-40B4-BE49-F238E27FC236}">
                <a16:creationId xmlns:a16="http://schemas.microsoft.com/office/drawing/2014/main" id="{7A3E290C-4A48-4972-9C32-F20726D34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13A06D5E-4A44-4649-BDEA-D0EB1BA64D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621242</xdr:colOff>
      <xdr:row>41</xdr:row>
      <xdr:rowOff>1143000</xdr:rowOff>
    </xdr:from>
    <xdr:to>
      <xdr:col>13</xdr:col>
      <xdr:colOff>1164167</xdr:colOff>
      <xdr:row>41</xdr:row>
      <xdr:rowOff>1790700</xdr:rowOff>
    </xdr:to>
    <xdr:pic>
      <xdr:nvPicPr>
        <xdr:cNvPr id="14" name="Imagen 13">
          <a:extLst>
            <a:ext uri="{FF2B5EF4-FFF2-40B4-BE49-F238E27FC236}">
              <a16:creationId xmlns:a16="http://schemas.microsoft.com/office/drawing/2014/main" id="{529873EC-8CDF-4547-B7C4-A149DFA2AE0E}"/>
            </a:ext>
            <a:ext uri="{147F2762-F138-4A5C-976F-8EAC2B608ADB}">
              <a16:predDERef xmlns:a16="http://schemas.microsoft.com/office/drawing/2014/main" pred="{FA50DDEF-817C-4096-BB21-347136C781CD}"/>
            </a:ext>
          </a:extLst>
        </xdr:cNvPr>
        <xdr:cNvPicPr>
          <a:picLocks noChangeAspect="1"/>
        </xdr:cNvPicPr>
      </xdr:nvPicPr>
      <xdr:blipFill>
        <a:blip xmlns:r="http://schemas.openxmlformats.org/officeDocument/2006/relationships" r:embed="rId4"/>
        <a:stretch>
          <a:fillRect/>
        </a:stretch>
      </xdr:blipFill>
      <xdr:spPr>
        <a:xfrm>
          <a:off x="33937575" y="52567417"/>
          <a:ext cx="542925" cy="647700"/>
        </a:xfrm>
        <a:prstGeom prst="rect">
          <a:avLst/>
        </a:prstGeom>
      </xdr:spPr>
    </xdr:pic>
    <xdr:clientData/>
  </xdr:twoCellAnchor>
  <xdr:twoCellAnchor editAs="oneCell">
    <xdr:from>
      <xdr:col>13</xdr:col>
      <xdr:colOff>1929341</xdr:colOff>
      <xdr:row>41</xdr:row>
      <xdr:rowOff>1158876</xdr:rowOff>
    </xdr:from>
    <xdr:to>
      <xdr:col>13</xdr:col>
      <xdr:colOff>2443691</xdr:colOff>
      <xdr:row>41</xdr:row>
      <xdr:rowOff>1825626</xdr:rowOff>
    </xdr:to>
    <xdr:pic>
      <xdr:nvPicPr>
        <xdr:cNvPr id="15" name="Imagen 14">
          <a:extLst>
            <a:ext uri="{FF2B5EF4-FFF2-40B4-BE49-F238E27FC236}">
              <a16:creationId xmlns:a16="http://schemas.microsoft.com/office/drawing/2014/main" id="{57566EDA-70D2-4AF1-B01B-9B8A0C7B9993}"/>
            </a:ext>
            <a:ext uri="{147F2762-F138-4A5C-976F-8EAC2B608ADB}">
              <a16:predDERef xmlns:a16="http://schemas.microsoft.com/office/drawing/2014/main" pred="{529873EC-8CDF-4547-B7C4-A149DFA2AE0E}"/>
            </a:ext>
          </a:extLst>
        </xdr:cNvPr>
        <xdr:cNvPicPr>
          <a:picLocks noChangeAspect="1"/>
        </xdr:cNvPicPr>
      </xdr:nvPicPr>
      <xdr:blipFill>
        <a:blip xmlns:r="http://schemas.openxmlformats.org/officeDocument/2006/relationships" r:embed="rId5"/>
        <a:stretch>
          <a:fillRect/>
        </a:stretch>
      </xdr:blipFill>
      <xdr:spPr>
        <a:xfrm>
          <a:off x="35245674" y="52583293"/>
          <a:ext cx="514350" cy="666750"/>
        </a:xfrm>
        <a:prstGeom prst="rect">
          <a:avLst/>
        </a:prstGeom>
      </xdr:spPr>
    </xdr:pic>
    <xdr:clientData/>
  </xdr:twoCellAnchor>
  <xdr:twoCellAnchor editAs="oneCell">
    <xdr:from>
      <xdr:col>13</xdr:col>
      <xdr:colOff>3048000</xdr:colOff>
      <xdr:row>41</xdr:row>
      <xdr:rowOff>1153583</xdr:rowOff>
    </xdr:from>
    <xdr:to>
      <xdr:col>13</xdr:col>
      <xdr:colOff>3581400</xdr:colOff>
      <xdr:row>41</xdr:row>
      <xdr:rowOff>1858433</xdr:rowOff>
    </xdr:to>
    <xdr:pic>
      <xdr:nvPicPr>
        <xdr:cNvPr id="16" name="Imagen 15">
          <a:extLst>
            <a:ext uri="{FF2B5EF4-FFF2-40B4-BE49-F238E27FC236}">
              <a16:creationId xmlns:a16="http://schemas.microsoft.com/office/drawing/2014/main" id="{4DA91B00-DF63-48DD-9AB4-F2D580847B4D}"/>
            </a:ext>
            <a:ext uri="{147F2762-F138-4A5C-976F-8EAC2B608ADB}">
              <a16:predDERef xmlns:a16="http://schemas.microsoft.com/office/drawing/2014/main" pred="{57566EDA-70D2-4AF1-B01B-9B8A0C7B9993}"/>
            </a:ext>
          </a:extLst>
        </xdr:cNvPr>
        <xdr:cNvPicPr>
          <a:picLocks noChangeAspect="1"/>
        </xdr:cNvPicPr>
      </xdr:nvPicPr>
      <xdr:blipFill>
        <a:blip xmlns:r="http://schemas.openxmlformats.org/officeDocument/2006/relationships" r:embed="rId6"/>
        <a:stretch>
          <a:fillRect/>
        </a:stretch>
      </xdr:blipFill>
      <xdr:spPr>
        <a:xfrm>
          <a:off x="36364333" y="52578000"/>
          <a:ext cx="533400"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4" name="Group 8">
          <a:extLst>
            <a:ext uri="{FF2B5EF4-FFF2-40B4-BE49-F238E27FC236}">
              <a16:creationId xmlns:a16="http://schemas.microsoft.com/office/drawing/2014/main" id="{73E850F2-3CF9-4711-B19C-FF81C487B5B9}"/>
            </a:ext>
          </a:extLst>
        </xdr:cNvPr>
        <xdr:cNvGrpSpPr>
          <a:grpSpLocks/>
        </xdr:cNvGrpSpPr>
      </xdr:nvGrpSpPr>
      <xdr:grpSpPr bwMode="auto">
        <a:xfrm>
          <a:off x="44741741" y="2903"/>
          <a:ext cx="3459729" cy="0"/>
          <a:chOff x="2381" y="720"/>
          <a:chExt cx="3154" cy="65"/>
        </a:xfrm>
      </xdr:grpSpPr>
      <xdr:pic>
        <xdr:nvPicPr>
          <xdr:cNvPr id="25" name="6 Imagen">
            <a:extLst>
              <a:ext uri="{FF2B5EF4-FFF2-40B4-BE49-F238E27FC236}">
                <a16:creationId xmlns:a16="http://schemas.microsoft.com/office/drawing/2014/main" id="{10E00BF3-A279-4683-B556-77407E231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D2674A4A-F3D5-4D65-A9AB-FDB5E67AC2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758190</xdr:colOff>
      <xdr:row>0</xdr:row>
      <xdr:rowOff>1905</xdr:rowOff>
    </xdr:to>
    <xdr:grpSp>
      <xdr:nvGrpSpPr>
        <xdr:cNvPr id="27" name="Group 8">
          <a:extLst>
            <a:ext uri="{FF2B5EF4-FFF2-40B4-BE49-F238E27FC236}">
              <a16:creationId xmlns:a16="http://schemas.microsoft.com/office/drawing/2014/main" id="{E9B4CD82-2AFE-4630-BC00-C059D4A5AED4}"/>
            </a:ext>
          </a:extLst>
        </xdr:cNvPr>
        <xdr:cNvGrpSpPr>
          <a:grpSpLocks/>
        </xdr:cNvGrpSpPr>
      </xdr:nvGrpSpPr>
      <xdr:grpSpPr bwMode="auto">
        <a:xfrm>
          <a:off x="12020551" y="1905"/>
          <a:ext cx="720089" cy="0"/>
          <a:chOff x="2381" y="720"/>
          <a:chExt cx="3154" cy="65"/>
        </a:xfrm>
      </xdr:grpSpPr>
      <xdr:pic>
        <xdr:nvPicPr>
          <xdr:cNvPr id="28" name="6 Imagen">
            <a:extLst>
              <a:ext uri="{FF2B5EF4-FFF2-40B4-BE49-F238E27FC236}">
                <a16:creationId xmlns:a16="http://schemas.microsoft.com/office/drawing/2014/main" id="{0A0FF797-1488-48A2-931A-F80EBE81C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id="{5C5EC7BF-045D-4F7A-AA59-156D2E3035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Downloads\PLAN%20DE%20ACCI&#211;N%20LUISA%20-%2020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ón 2021"/>
      <sheetName val="Seguimiento Plan Accion"/>
      <sheetName val="NEW PLAN CARRERA"/>
      <sheetName val="SEGUIMIENTO 1 TRIM"/>
      <sheetName val="SEGUIMIENTO 2 TRIM "/>
      <sheetName val="SEGUIMIENTO 3 TRIM  "/>
      <sheetName val="SEGUIMIENTO 4 TRIM"/>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facebook.com/966693033386717/posts/4289688987753755/?d=n,https://www.facebook.com/966693033386717/posts/4289688987753755/?d=n" TargetMode="External"/><Relationship Id="rId7" Type="http://schemas.openxmlformats.org/officeDocument/2006/relationships/drawing" Target="../drawings/drawing5.xml"/><Relationship Id="rId2" Type="http://schemas.openxmlformats.org/officeDocument/2006/relationships/hyperlink" Target="https://forms.gle/2stcXiau6dg9xRCt5" TargetMode="External"/><Relationship Id="rId1" Type="http://schemas.openxmlformats.org/officeDocument/2006/relationships/hyperlink" Target="https://teams.microsoft.com/_" TargetMode="External"/><Relationship Id="rId6" Type="http://schemas.openxmlformats.org/officeDocument/2006/relationships/printerSettings" Target="../printerSettings/printerSettings5.bin"/><Relationship Id="rId5" Type="http://schemas.openxmlformats.org/officeDocument/2006/relationships/hyperlink" Target="https://www.ramajudicial.gov.co/web/sistema-integrado-gestion-de-la-calidad-y-el-medio-ambiente/comite-nacional-sigcma-2021" TargetMode="External"/><Relationship Id="rId4" Type="http://schemas.openxmlformats.org/officeDocument/2006/relationships/hyperlink" Target="https://www.ramajudicial.gov.co/web/sistema-integrado-gestion-de-la-calidad-y-el-medio-ambiente/instrumentos-de-auditoria-formatos-"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tinyurl.com/AuditoriaInt" TargetMode="External"/><Relationship Id="rId7" Type="http://schemas.openxmlformats.org/officeDocument/2006/relationships/hyperlink" Target="https://tinyurl.com/RequerimientoEstad" TargetMode="External"/><Relationship Id="rId2" Type="http://schemas.openxmlformats.org/officeDocument/2006/relationships/hyperlink" Target="https://tinyurl.com/InformeQRS" TargetMode="External"/><Relationship Id="rId1" Type="http://schemas.openxmlformats.org/officeDocument/2006/relationships/hyperlink" Target="https://bit.ly/3lz4mPB" TargetMode="External"/><Relationship Id="rId6" Type="http://schemas.openxmlformats.org/officeDocument/2006/relationships/hyperlink" Target="https://tinyurl.com/InformeAltDir" TargetMode="External"/><Relationship Id="rId11" Type="http://schemas.openxmlformats.org/officeDocument/2006/relationships/comments" Target="../comments3.xml"/><Relationship Id="rId5" Type="http://schemas.openxmlformats.org/officeDocument/2006/relationships/hyperlink" Target="https://tinyurl.com/ReunionesCalidad2021" TargetMode="External"/><Relationship Id="rId10" Type="http://schemas.openxmlformats.org/officeDocument/2006/relationships/vmlDrawing" Target="../drawings/vmlDrawing3.vml"/><Relationship Id="rId4" Type="http://schemas.openxmlformats.org/officeDocument/2006/relationships/hyperlink" Target="https://www.ramajudicial.gov.co/web/sistema-integrado-gestion-de-la-calidad-y-el-medio-ambiente/comite-nacional-sigcma-2021"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etbcsj-my.sharepoint.com/personal/aux1sadfl_cendoj_ramajudicial_gov_co/_layouts/15/onedrive.aspx?id=%2Fsites%2FVicepresidenciaCSJCaquet%2EMagGERMANDARIOSALDARRIAGA%2FDocumentos%20compartidos%2FGeneral%2FASUNTOS%20PROPIOS%20%2DDESPACHO%201%2FEVIDENCIAS%20%20%20COMITES%202021&amp;listurl=https%3A%2F%2Fetbcsj%2Esharepoint%2Ecom%2Fsites%2FVicepresidenciaCSJCaquet%2EMagGERMANDARIOSALDARRIAGA%2FDocumentos%20compartidos&amp;viewid=de2cd66d%2D553e%2D4b02%2Dbcc1%2D82e6a1417d5e" TargetMode="External"/><Relationship Id="rId13"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4EncuestaSatisfaccionClienteInternoExterno?csf=1&amp;web=1&amp;e=QA41Ui" TargetMode="External"/><Relationship Id="rId18" Type="http://schemas.openxmlformats.org/officeDocument/2006/relationships/hyperlink" Target="https://etbcsj.sharepoint.com/:f:/r/teams/SIGCMA-CAQ/Documentos%20compartidos/General/SIGCMA%20-%202021/Procesos%20-%202021/10MejoramientoSIGCMA-2021/03Evidencias-PlanDeAcci%C3%B3n2021/01InformesQRS?csf=1&amp;web=1&amp;e=hYKmYZ" TargetMode="External"/><Relationship Id="rId26" Type="http://schemas.openxmlformats.org/officeDocument/2006/relationships/drawing" Target="../drawings/drawing7.xml"/><Relationship Id="rId3" Type="http://schemas.openxmlformats.org/officeDocument/2006/relationships/hyperlink" Target="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TargetMode="External"/><Relationship Id="rId21" Type="http://schemas.openxmlformats.org/officeDocument/2006/relationships/hyperlink" Target="https://etbcsj.sharepoint.com/:f:/r/teams/SIGCMA-CAQ/Documentos%20compartidos/General/SIGCMA%20-%202021/Informes%20Auditorias%20-%202021/Auditoria%20Interna?csf=1&amp;web=1&amp;e=9aEp92" TargetMode="External"/><Relationship Id="rId7" Type="http://schemas.openxmlformats.org/officeDocument/2006/relationships/hyperlink" Target="https://teams.microsoft.com/_" TargetMode="External"/><Relationship Id="rId12"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3VigilanciaJudicialAdministrativa?csf=1&amp;web=1&amp;e=5NARSa" TargetMode="External"/><Relationship Id="rId17" Type="http://schemas.openxmlformats.org/officeDocument/2006/relationships/hyperlink" Target="https://etbcsj.sharepoint.com/:f:/r/teams/SIGCMA-CAQ/Documentos%20compartidos/General/SIGCMA%20-%202021/Procesos%20-%202021/05Gesti%C3%B3nDocumental-2021/05Acci%C3%B3nDeMejora/02FormatoCrearModificarYEliminarDocumentosSIGCMA?csf=1&amp;web=1&amp;e=jVTc2R" TargetMode="External"/><Relationship Id="rId25" Type="http://schemas.openxmlformats.org/officeDocument/2006/relationships/printerSettings" Target="../printerSettings/printerSettings7.bin"/><Relationship Id="rId2" Type="http://schemas.openxmlformats.org/officeDocument/2006/relationships/hyperlink" Target="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TargetMode="External"/><Relationship Id="rId16" Type="http://schemas.openxmlformats.org/officeDocument/2006/relationships/hyperlink" Target="https://etbcsj-my.sharepoint.com/:v:/r/personal/aux1sadfl_cendoj_ramajudicial_gov_co/Documents/Grabaciones/ORIENTACION%20EN%20GESTION%20DOCUMENTAL-20211019_162245-Grabaci%C3%B3n%20de%20la%20reuni%C3%B3n.mp4?csf=1&amp;web=1&amp;e=0OufQb" TargetMode="External"/><Relationship Id="rId20" Type="http://schemas.openxmlformats.org/officeDocument/2006/relationships/hyperlink" Target="https://etbcsj.sharepoint.com/:f:/r/teams/SIGCMA-CAQ/Documentos%20compartidos/General/SIGCMA%20-%202021/Procesos%20-%202021/10MejoramientoSIGCMA-2021/03Evidencias-PlanDeAcci%C3%B3n2021/12ReunionesSIGCMA/04%20-%20Cuarto%20Trimestre?csf=1&amp;web=1&amp;e=uPyrFV" TargetMode="External"/><Relationship Id="rId1" Type="http://schemas.openxmlformats.org/officeDocument/2006/relationships/hyperlink" Target="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TargetMode="External"/><Relationship Id="rId6" Type="http://schemas.openxmlformats.org/officeDocument/2006/relationships/hyperlink" Target="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TargetMode="External"/><Relationship Id="rId11"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2SeguimientoMatrizComunicaciones?csf=1&amp;web=1&amp;e=d2lYZc" TargetMode="External"/><Relationship Id="rId24" Type="http://schemas.openxmlformats.org/officeDocument/2006/relationships/hyperlink" Target="https://etbcsj.sharepoint.com/:f:/r/teams/SIGCMA-CAQ/Documentos%20compartidos/General/SIGCMA%20-%202021/Procesos%20-%202021/10MejoramientoSIGCMA-2021/03Evidencias-PlanDeAcci%C3%B3n2021/01InformesQRS/Trimestral?csf=1&amp;web=1&amp;e=SlWwYv" TargetMode="External"/><Relationship Id="rId5" Type="http://schemas.openxmlformats.org/officeDocument/2006/relationships/hyperlink" Target="https://www.ramajudicial.gov.co/web/consejo-seccional-de-la-judicatura-de-caqueta/vacantes-definitivas3" TargetMode="External"/><Relationship Id="rId15" Type="http://schemas.openxmlformats.org/officeDocument/2006/relationships/hyperlink" Target="https://tinyurl.com/RecursosTribunal" TargetMode="External"/><Relationship Id="rId23" Type="http://schemas.openxmlformats.org/officeDocument/2006/relationships/hyperlink" Target="https://www.ramajudicial.gov.co/documents/8957139/27850882/SC5780-4+Seccionales+%284%29.pdf/d3c12b59-0172-4b6c-bc83-c0e41812243c" TargetMode="External"/><Relationship Id="rId28" Type="http://schemas.openxmlformats.org/officeDocument/2006/relationships/comments" Target="../comments4.xml"/><Relationship Id="rId10" Type="http://schemas.openxmlformats.org/officeDocument/2006/relationships/hyperlink" Target="https://etbcsj.sharepoint.com/:f:/r/teams/SIGCMA-CAQ/Documentos%20compartidos/General/SIGCMA%20-%202021/Procesos%20-%202021/04Comunicaci%C3%B3nInstitucional2021/03Evidencias%20-%20Plan%20de%20Acci%C3%B3n%202021/04EVIDENCIAS4%C2%B0TRIMESTRE2021/01Relaci%C3%B3nMediosComunicaci%C3%B3n?csf=1&amp;web=1&amp;e=UZlRzs" TargetMode="External"/><Relationship Id="rId19" Type="http://schemas.openxmlformats.org/officeDocument/2006/relationships/hyperlink" Target="https://etbcsj.sharepoint.com/:f:/r/teams/SIGCMA-CAQ/Documentos%20compartidos/General/SIGCMA%20-%202021/Procesos%20-%202021/10MejoramientoSIGCMA-2021/03Evidencias-PlanDeAcci%C3%B3n2021/02EncuestaSatisfacci%C3%B3n?csf=1&amp;web=1&amp;e=rLk4Kf" TargetMode="External"/><Relationship Id="rId4" Type="http://schemas.openxmlformats.org/officeDocument/2006/relationships/hyperlink" Target="https://etbcsj.sharepoint.com/:f:/r/sites/EQUIPOCONSEJOSECCIONALCAQUETA/Documentos%20compartidos/General/CARRERA%20JUDICIAL/CALIFICACION%20INTEGRAL%20DE%20SERVICIOS/JUECES/2020?csf=1&amp;web=1&amp;e=yM5lSG" TargetMode="External"/><Relationship Id="rId9" Type="http://schemas.openxmlformats.org/officeDocument/2006/relationships/hyperlink" Target="https://bit.ly/3lz4mPB" TargetMode="External"/><Relationship Id="rId14" Type="http://schemas.openxmlformats.org/officeDocument/2006/relationships/hyperlink" Target="https://etbcsj.sharepoint.com/:f:/r/teams/SIGCMA-CAQ/Documentos%20compartidos/General/SIGCMA%20-%202021/Procesos%20-%202021/08GestionInformacionEstadistica-2021/EVIDENCIA/04.Trimestre?csf=1&amp;web=1&amp;e=yCDIjl" TargetMode="External"/><Relationship Id="rId22" Type="http://schemas.openxmlformats.org/officeDocument/2006/relationships/hyperlink" Target="https://etbcsj.sharepoint.com/:f:/r/teams/SIGCMA-CAQ/Documentos%20compartidos/General/SIGCMA%20-%202021/Procesos%20-%202021/10MejoramientoSIGCMA-2021/03Evidencias-PlanDeAcci%C3%B3n2021/04Implementaci%C3%B3nSIGCMA/02CuartoTrimestre?csf=1&amp;web=1&amp;e=K4R4Ee" TargetMode="External"/><Relationship Id="rId27"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4" zoomScale="110" zoomScaleNormal="110" workbookViewId="0">
      <selection activeCell="F27" sqref="F27"/>
    </sheetView>
  </sheetViews>
  <sheetFormatPr baseColWidth="10" defaultColWidth="10.5703125" defaultRowHeight="14.25" x14ac:dyDescent="0.25"/>
  <cols>
    <col min="1" max="1" width="44.42578125" style="48" customWidth="1"/>
    <col min="2" max="2" width="10.5703125" style="49" customWidth="1"/>
    <col min="3" max="3" width="39.42578125" style="36" customWidth="1"/>
    <col min="4" max="4" width="14.42578125" style="49" customWidth="1"/>
    <col min="5" max="5" width="46.5703125" style="36" customWidth="1"/>
    <col min="6" max="16384" width="10.5703125" style="36"/>
  </cols>
  <sheetData>
    <row r="1" spans="1:8" ht="12.75" customHeight="1" x14ac:dyDescent="0.25">
      <c r="A1" s="35"/>
      <c r="B1" s="276" t="s">
        <v>0</v>
      </c>
      <c r="C1" s="276"/>
      <c r="D1" s="276"/>
      <c r="E1" s="9"/>
      <c r="F1" s="35"/>
      <c r="G1" s="35"/>
      <c r="H1" s="35"/>
    </row>
    <row r="2" spans="1:8" ht="12.75" customHeight="1" x14ac:dyDescent="0.25">
      <c r="A2" s="35"/>
      <c r="B2" s="276" t="s">
        <v>1</v>
      </c>
      <c r="C2" s="276"/>
      <c r="D2" s="276"/>
      <c r="E2" s="9"/>
      <c r="F2" s="35"/>
      <c r="G2" s="35"/>
      <c r="H2" s="35"/>
    </row>
    <row r="3" spans="1:8" ht="12.75" customHeight="1" x14ac:dyDescent="0.25">
      <c r="A3" s="35"/>
      <c r="B3" s="94"/>
      <c r="C3" s="94"/>
      <c r="D3" s="94"/>
      <c r="E3" s="9"/>
      <c r="F3" s="35"/>
      <c r="G3" s="35"/>
      <c r="H3" s="35"/>
    </row>
    <row r="4" spans="1:8" ht="12.75" customHeight="1" x14ac:dyDescent="0.25">
      <c r="A4" s="35"/>
      <c r="B4" s="94"/>
      <c r="C4" s="94"/>
      <c r="D4" s="94"/>
      <c r="E4" s="9"/>
      <c r="F4" s="35"/>
      <c r="G4" s="35"/>
      <c r="H4" s="35"/>
    </row>
    <row r="5" spans="1:8" ht="54.75" customHeight="1" x14ac:dyDescent="0.25">
      <c r="A5" s="17" t="s">
        <v>2</v>
      </c>
      <c r="B5" s="278" t="s">
        <v>3</v>
      </c>
      <c r="C5" s="278"/>
      <c r="D5" s="17" t="s">
        <v>4</v>
      </c>
      <c r="E5" s="20" t="s">
        <v>5</v>
      </c>
    </row>
    <row r="6" spans="1:8" s="37" customFormat="1" ht="16.7" customHeight="1" x14ac:dyDescent="0.25">
      <c r="A6" s="14"/>
      <c r="B6" s="15"/>
      <c r="C6" s="15"/>
      <c r="D6" s="14"/>
      <c r="E6" s="16"/>
    </row>
    <row r="7" spans="1:8" ht="54.75" customHeight="1" x14ac:dyDescent="0.25">
      <c r="A7" s="18" t="s">
        <v>6</v>
      </c>
      <c r="B7" s="279" t="s">
        <v>3</v>
      </c>
      <c r="C7" s="279"/>
      <c r="D7" s="279"/>
      <c r="E7" s="279"/>
    </row>
    <row r="8" spans="1:8" ht="13.35" customHeight="1" x14ac:dyDescent="0.25">
      <c r="A8" s="38"/>
      <c r="B8" s="38"/>
      <c r="D8" s="7"/>
      <c r="E8" s="7"/>
    </row>
    <row r="9" spans="1:8" ht="21" customHeight="1" x14ac:dyDescent="0.25">
      <c r="A9" s="38" t="s">
        <v>7</v>
      </c>
      <c r="B9" s="39" t="s">
        <v>8</v>
      </c>
      <c r="C9" s="40"/>
      <c r="D9" s="19"/>
      <c r="E9" s="19"/>
    </row>
    <row r="10" spans="1:8" ht="21" customHeight="1" x14ac:dyDescent="0.25">
      <c r="A10" s="38"/>
      <c r="B10" s="38"/>
      <c r="D10" s="7"/>
      <c r="E10" s="7"/>
    </row>
    <row r="11" spans="1:8" s="41" customFormat="1" ht="12.75" x14ac:dyDescent="0.25">
      <c r="A11" s="277" t="s">
        <v>9</v>
      </c>
      <c r="B11" s="277"/>
      <c r="C11" s="277"/>
      <c r="D11" s="277"/>
      <c r="E11" s="277"/>
    </row>
    <row r="12" spans="1:8" s="41" customFormat="1" ht="12.75" customHeight="1" x14ac:dyDescent="0.25">
      <c r="A12" s="10" t="s">
        <v>10</v>
      </c>
      <c r="B12" s="10" t="s">
        <v>11</v>
      </c>
      <c r="C12" s="10" t="s">
        <v>12</v>
      </c>
      <c r="D12" s="10" t="s">
        <v>13</v>
      </c>
      <c r="E12" s="10" t="s">
        <v>14</v>
      </c>
    </row>
    <row r="13" spans="1:8" s="41" customFormat="1" ht="12.75" customHeight="1" x14ac:dyDescent="0.25">
      <c r="A13" s="10"/>
      <c r="B13" s="10"/>
      <c r="C13" s="10"/>
      <c r="D13" s="10"/>
      <c r="E13" s="10"/>
    </row>
    <row r="14" spans="1:8" s="41" customFormat="1" ht="51" x14ac:dyDescent="0.25">
      <c r="A14" s="280" t="s">
        <v>15</v>
      </c>
      <c r="B14" s="59">
        <v>1</v>
      </c>
      <c r="C14" s="69" t="s">
        <v>16</v>
      </c>
      <c r="D14" s="59">
        <v>1</v>
      </c>
      <c r="E14" s="64" t="s">
        <v>17</v>
      </c>
    </row>
    <row r="15" spans="1:8" s="41" customFormat="1" ht="38.25" x14ac:dyDescent="0.25">
      <c r="A15" s="281"/>
      <c r="B15" s="59">
        <v>2</v>
      </c>
      <c r="C15" s="71" t="s">
        <v>18</v>
      </c>
      <c r="D15" s="59">
        <v>2</v>
      </c>
      <c r="E15" s="64" t="s">
        <v>19</v>
      </c>
    </row>
    <row r="16" spans="1:8" s="41" customFormat="1" ht="63.75" x14ac:dyDescent="0.25">
      <c r="A16" s="95" t="s">
        <v>20</v>
      </c>
      <c r="B16" s="59">
        <v>3</v>
      </c>
      <c r="C16" s="69" t="s">
        <v>21</v>
      </c>
      <c r="D16" s="59">
        <v>3</v>
      </c>
      <c r="E16" s="64" t="s">
        <v>22</v>
      </c>
    </row>
    <row r="17" spans="1:5" s="41" customFormat="1" ht="57" customHeight="1" x14ac:dyDescent="0.25">
      <c r="A17" s="280" t="s">
        <v>23</v>
      </c>
      <c r="B17" s="59">
        <v>4</v>
      </c>
      <c r="C17" s="69" t="s">
        <v>24</v>
      </c>
      <c r="D17" s="59">
        <v>4</v>
      </c>
      <c r="E17" s="64" t="s">
        <v>25</v>
      </c>
    </row>
    <row r="18" spans="1:5" s="41" customFormat="1" ht="51" x14ac:dyDescent="0.25">
      <c r="A18" s="281"/>
      <c r="B18" s="59">
        <v>5</v>
      </c>
      <c r="C18" s="69" t="s">
        <v>26</v>
      </c>
      <c r="D18" s="59">
        <v>5</v>
      </c>
      <c r="E18" s="64" t="s">
        <v>27</v>
      </c>
    </row>
    <row r="19" spans="1:5" s="41" customFormat="1" ht="51" x14ac:dyDescent="0.25">
      <c r="A19" s="282"/>
      <c r="B19" s="59">
        <v>6</v>
      </c>
      <c r="C19" s="53" t="s">
        <v>28</v>
      </c>
      <c r="D19" s="59"/>
      <c r="E19" s="64"/>
    </row>
    <row r="20" spans="1:5" s="41" customFormat="1" ht="38.25" x14ac:dyDescent="0.25">
      <c r="A20" s="76" t="s">
        <v>29</v>
      </c>
      <c r="B20" s="59">
        <v>7</v>
      </c>
      <c r="C20" s="69" t="s">
        <v>30</v>
      </c>
      <c r="D20" s="59">
        <v>6</v>
      </c>
      <c r="E20" s="64" t="s">
        <v>31</v>
      </c>
    </row>
    <row r="21" spans="1:5" s="41" customFormat="1" ht="63.75" x14ac:dyDescent="0.25">
      <c r="A21" s="60" t="s">
        <v>32</v>
      </c>
      <c r="B21" s="61">
        <v>8</v>
      </c>
      <c r="C21" s="71" t="s">
        <v>33</v>
      </c>
      <c r="D21" s="59"/>
      <c r="E21" s="64"/>
    </row>
    <row r="22" spans="1:5" s="41" customFormat="1" ht="38.25" x14ac:dyDescent="0.25">
      <c r="A22" s="280" t="s">
        <v>34</v>
      </c>
      <c r="B22" s="59">
        <v>9</v>
      </c>
      <c r="C22" s="69" t="s">
        <v>35</v>
      </c>
      <c r="D22" s="59">
        <v>7</v>
      </c>
      <c r="E22" s="64" t="s">
        <v>36</v>
      </c>
    </row>
    <row r="23" spans="1:5" s="41" customFormat="1" ht="51" x14ac:dyDescent="0.25">
      <c r="A23" s="281"/>
      <c r="B23" s="59">
        <v>10</v>
      </c>
      <c r="C23" s="71" t="s">
        <v>596</v>
      </c>
      <c r="D23" s="70">
        <v>8</v>
      </c>
      <c r="E23" s="71" t="s">
        <v>597</v>
      </c>
    </row>
    <row r="24" spans="1:5" s="41" customFormat="1" ht="63.75" x14ac:dyDescent="0.25">
      <c r="A24" s="282"/>
      <c r="B24" s="59">
        <v>11</v>
      </c>
      <c r="C24" s="71" t="s">
        <v>598</v>
      </c>
      <c r="D24" s="70">
        <v>9</v>
      </c>
      <c r="E24" s="71" t="s">
        <v>599</v>
      </c>
    </row>
    <row r="25" spans="1:5" s="41" customFormat="1" ht="12.75" x14ac:dyDescent="0.25">
      <c r="A25" s="277" t="s">
        <v>37</v>
      </c>
      <c r="B25" s="277"/>
      <c r="C25" s="277"/>
      <c r="D25" s="277"/>
      <c r="E25" s="277"/>
    </row>
    <row r="26" spans="1:5" s="41" customFormat="1" ht="12.75" customHeight="1" x14ac:dyDescent="0.25">
      <c r="A26" s="42" t="s">
        <v>10</v>
      </c>
      <c r="B26" s="43" t="s">
        <v>11</v>
      </c>
      <c r="C26" s="44" t="s">
        <v>38</v>
      </c>
      <c r="D26" s="44" t="s">
        <v>13</v>
      </c>
      <c r="E26" s="44" t="s">
        <v>39</v>
      </c>
    </row>
    <row r="27" spans="1:5" s="41" customFormat="1" ht="204" x14ac:dyDescent="0.25">
      <c r="A27" s="58" t="s">
        <v>40</v>
      </c>
      <c r="B27" s="59">
        <v>1</v>
      </c>
      <c r="C27" s="60" t="s">
        <v>41</v>
      </c>
      <c r="D27" s="61">
        <v>1</v>
      </c>
      <c r="E27" s="62" t="s">
        <v>42</v>
      </c>
    </row>
    <row r="28" spans="1:5" s="47" customFormat="1" ht="37.5" customHeight="1" x14ac:dyDescent="0.25">
      <c r="A28" s="62" t="s">
        <v>43</v>
      </c>
      <c r="B28" s="59">
        <v>2</v>
      </c>
      <c r="C28" s="60" t="s">
        <v>44</v>
      </c>
      <c r="D28" s="61">
        <v>2</v>
      </c>
      <c r="E28" s="61" t="s">
        <v>45</v>
      </c>
    </row>
    <row r="29" spans="1:5" s="41" customFormat="1" ht="318.75" x14ac:dyDescent="0.25">
      <c r="A29" s="63" t="s">
        <v>46</v>
      </c>
      <c r="B29" s="59">
        <v>3</v>
      </c>
      <c r="C29" s="64" t="s">
        <v>47</v>
      </c>
      <c r="D29" s="65">
        <v>3</v>
      </c>
      <c r="E29" s="66" t="s">
        <v>48</v>
      </c>
    </row>
    <row r="30" spans="1:5" s="41" customFormat="1" ht="204" x14ac:dyDescent="0.25">
      <c r="A30" s="67" t="s">
        <v>49</v>
      </c>
      <c r="B30" s="68"/>
      <c r="C30" s="53" t="s">
        <v>50</v>
      </c>
      <c r="D30" s="65">
        <v>4</v>
      </c>
      <c r="E30" s="53" t="s">
        <v>51</v>
      </c>
    </row>
    <row r="31" spans="1:5" s="41" customFormat="1" ht="89.25" x14ac:dyDescent="0.25">
      <c r="A31" s="273" t="s">
        <v>52</v>
      </c>
      <c r="B31" s="68">
        <v>4</v>
      </c>
      <c r="C31" s="69" t="s">
        <v>53</v>
      </c>
      <c r="D31" s="65">
        <v>5</v>
      </c>
      <c r="E31" s="66" t="s">
        <v>54</v>
      </c>
    </row>
    <row r="32" spans="1:5" s="52" customFormat="1" ht="63.75" x14ac:dyDescent="0.25">
      <c r="A32" s="275"/>
      <c r="B32" s="68">
        <v>5</v>
      </c>
      <c r="C32" s="69" t="s">
        <v>55</v>
      </c>
      <c r="D32" s="70">
        <v>6</v>
      </c>
      <c r="E32" s="66" t="s">
        <v>56</v>
      </c>
    </row>
    <row r="33" spans="1:5" s="41" customFormat="1" ht="89.25" x14ac:dyDescent="0.25">
      <c r="A33" s="63" t="s">
        <v>57</v>
      </c>
      <c r="B33" s="61">
        <v>6</v>
      </c>
      <c r="C33" s="71" t="s">
        <v>58</v>
      </c>
      <c r="D33" s="65">
        <v>7</v>
      </c>
      <c r="E33" s="53" t="s">
        <v>59</v>
      </c>
    </row>
    <row r="34" spans="1:5" s="41" customFormat="1" ht="114.75" x14ac:dyDescent="0.25">
      <c r="A34" s="63" t="s">
        <v>60</v>
      </c>
      <c r="B34" s="59">
        <v>7</v>
      </c>
      <c r="C34" s="69" t="s">
        <v>61</v>
      </c>
      <c r="D34" s="65">
        <v>8</v>
      </c>
      <c r="E34" s="53" t="s">
        <v>62</v>
      </c>
    </row>
    <row r="35" spans="1:5" s="52" customFormat="1" ht="51" x14ac:dyDescent="0.25">
      <c r="A35" s="62" t="s">
        <v>63</v>
      </c>
      <c r="B35" s="72">
        <v>8</v>
      </c>
      <c r="C35" s="66" t="s">
        <v>64</v>
      </c>
      <c r="D35" s="70">
        <v>9</v>
      </c>
      <c r="E35" s="66" t="s">
        <v>65</v>
      </c>
    </row>
    <row r="36" spans="1:5" s="41" customFormat="1" ht="25.5" customHeight="1" x14ac:dyDescent="0.25">
      <c r="A36" s="273" t="s">
        <v>66</v>
      </c>
      <c r="B36" s="73">
        <v>9</v>
      </c>
      <c r="C36" s="69" t="s">
        <v>67</v>
      </c>
      <c r="D36" s="65">
        <v>10</v>
      </c>
      <c r="E36" s="53" t="s">
        <v>68</v>
      </c>
    </row>
    <row r="37" spans="1:5" s="41" customFormat="1" ht="44.25" customHeight="1" x14ac:dyDescent="0.25">
      <c r="A37" s="274"/>
      <c r="B37" s="68">
        <v>10</v>
      </c>
      <c r="C37" s="69" t="s">
        <v>69</v>
      </c>
      <c r="D37" s="65">
        <v>11</v>
      </c>
      <c r="E37" s="53" t="s">
        <v>70</v>
      </c>
    </row>
    <row r="38" spans="1:5" s="41" customFormat="1" ht="102" customHeight="1" x14ac:dyDescent="0.25">
      <c r="A38" s="275"/>
      <c r="B38" s="68">
        <v>11</v>
      </c>
      <c r="C38" s="69" t="s">
        <v>71</v>
      </c>
      <c r="D38" s="65">
        <v>12</v>
      </c>
      <c r="E38" s="53" t="s">
        <v>601</v>
      </c>
    </row>
    <row r="39" spans="1:5" s="41" customFormat="1" ht="38.25" x14ac:dyDescent="0.25">
      <c r="A39" s="272" t="s">
        <v>72</v>
      </c>
      <c r="B39" s="59">
        <v>12</v>
      </c>
      <c r="C39" s="69" t="s">
        <v>73</v>
      </c>
      <c r="D39" s="74">
        <v>13</v>
      </c>
      <c r="E39" s="75" t="s">
        <v>74</v>
      </c>
    </row>
    <row r="40" spans="1:5" ht="38.25" x14ac:dyDescent="0.25">
      <c r="A40" s="272"/>
      <c r="B40" s="104">
        <v>13</v>
      </c>
      <c r="C40" s="69" t="s">
        <v>600</v>
      </c>
      <c r="D40" s="104"/>
      <c r="E40" s="105"/>
    </row>
  </sheetData>
  <mergeCells count="12">
    <mergeCell ref="A39:A40"/>
    <mergeCell ref="A36:A38"/>
    <mergeCell ref="A31:A32"/>
    <mergeCell ref="B2:D2"/>
    <mergeCell ref="B1:D1"/>
    <mergeCell ref="A25:E25"/>
    <mergeCell ref="A11:E11"/>
    <mergeCell ref="B5:C5"/>
    <mergeCell ref="B7:E7"/>
    <mergeCell ref="A17:A19"/>
    <mergeCell ref="A14:A15"/>
    <mergeCell ref="A22: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4" zoomScaleNormal="100" workbookViewId="0">
      <selection activeCell="E6" sqref="E6"/>
    </sheetView>
  </sheetViews>
  <sheetFormatPr baseColWidth="10" defaultColWidth="10.5703125" defaultRowHeight="18.75" x14ac:dyDescent="0.3"/>
  <cols>
    <col min="1" max="1" width="52.7109375" style="3" bestFit="1" customWidth="1"/>
    <col min="2" max="2" width="19.28515625" style="4" customWidth="1"/>
    <col min="3" max="3" width="15.5703125" style="5" bestFit="1" customWidth="1"/>
    <col min="4" max="4" width="25.140625" style="5" bestFit="1" customWidth="1"/>
    <col min="5" max="5" width="31.7109375" style="5" customWidth="1"/>
    <col min="6" max="6" width="44.42578125" style="3"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x14ac:dyDescent="0.25">
      <c r="A1" s="290" t="s">
        <v>0</v>
      </c>
      <c r="B1" s="290"/>
      <c r="C1" s="290"/>
      <c r="D1" s="290"/>
      <c r="E1" s="290"/>
      <c r="F1" s="290"/>
    </row>
    <row r="2" spans="1:12" x14ac:dyDescent="0.3">
      <c r="A2" s="283" t="s">
        <v>75</v>
      </c>
      <c r="B2" s="283"/>
      <c r="C2" s="283"/>
      <c r="D2" s="283"/>
      <c r="E2" s="283"/>
      <c r="F2" s="283"/>
    </row>
    <row r="3" spans="1:12" x14ac:dyDescent="0.3">
      <c r="A3" s="284" t="s">
        <v>76</v>
      </c>
      <c r="B3" s="285"/>
      <c r="C3" s="285"/>
      <c r="D3" s="285"/>
      <c r="E3" s="285"/>
      <c r="F3" s="286"/>
    </row>
    <row r="4" spans="1:12" ht="28.5" customHeight="1" x14ac:dyDescent="0.25">
      <c r="A4" s="291" t="s">
        <v>77</v>
      </c>
      <c r="B4" s="287" t="s">
        <v>78</v>
      </c>
      <c r="C4" s="288"/>
      <c r="D4" s="288"/>
      <c r="E4" s="289"/>
      <c r="F4" s="8" t="s">
        <v>79</v>
      </c>
      <c r="K4" s="51"/>
      <c r="L4" s="45"/>
    </row>
    <row r="5" spans="1:12" ht="46.5" customHeight="1" x14ac:dyDescent="0.25">
      <c r="A5" s="292"/>
      <c r="B5" s="56" t="s">
        <v>80</v>
      </c>
      <c r="C5" s="56" t="s">
        <v>81</v>
      </c>
      <c r="D5" s="56" t="s">
        <v>82</v>
      </c>
      <c r="E5" s="56" t="s">
        <v>83</v>
      </c>
      <c r="F5" s="13"/>
      <c r="K5" s="46"/>
      <c r="L5" s="46"/>
    </row>
    <row r="6" spans="1:12" x14ac:dyDescent="0.25">
      <c r="A6" s="57" t="s">
        <v>84</v>
      </c>
      <c r="B6" s="54" t="s">
        <v>85</v>
      </c>
      <c r="C6" s="54">
        <v>1.4</v>
      </c>
      <c r="D6" s="54" t="s">
        <v>86</v>
      </c>
      <c r="E6" s="54" t="s">
        <v>87</v>
      </c>
      <c r="F6" s="53" t="s">
        <v>88</v>
      </c>
      <c r="G6" s="21"/>
      <c r="K6" s="11"/>
    </row>
    <row r="7" spans="1:12" ht="19.5" customHeight="1" x14ac:dyDescent="0.25">
      <c r="A7" s="53" t="s">
        <v>89</v>
      </c>
      <c r="B7" s="54" t="s">
        <v>90</v>
      </c>
      <c r="C7" s="54">
        <v>4.5999999999999996</v>
      </c>
      <c r="D7" s="54" t="s">
        <v>91</v>
      </c>
      <c r="E7" s="54" t="s">
        <v>92</v>
      </c>
      <c r="F7" s="53" t="s">
        <v>88</v>
      </c>
      <c r="K7" s="11"/>
      <c r="L7" s="50"/>
    </row>
    <row r="8" spans="1:12" ht="16.5" customHeight="1" x14ac:dyDescent="0.25">
      <c r="A8" s="53" t="s">
        <v>93</v>
      </c>
      <c r="B8" s="54">
        <v>3.4</v>
      </c>
      <c r="C8" s="54" t="s">
        <v>94</v>
      </c>
      <c r="D8" s="54">
        <v>2.2999999999999998</v>
      </c>
      <c r="E8" s="54">
        <v>3</v>
      </c>
      <c r="F8" s="53" t="s">
        <v>88</v>
      </c>
      <c r="H8" s="80"/>
      <c r="I8" s="80"/>
      <c r="J8" s="80"/>
      <c r="K8" s="59"/>
      <c r="L8" s="64"/>
    </row>
    <row r="9" spans="1:12" ht="18" customHeight="1" x14ac:dyDescent="0.25">
      <c r="A9" s="53" t="s">
        <v>95</v>
      </c>
      <c r="B9" s="54"/>
      <c r="C9" s="54"/>
      <c r="D9" s="54">
        <v>7</v>
      </c>
      <c r="E9" s="54">
        <v>2.8</v>
      </c>
      <c r="F9" s="53" t="s">
        <v>88</v>
      </c>
      <c r="H9" s="80"/>
      <c r="I9" s="80"/>
      <c r="J9" s="80"/>
      <c r="K9" s="59"/>
      <c r="L9" s="69"/>
    </row>
    <row r="10" spans="1:12" ht="26.25" customHeight="1" x14ac:dyDescent="0.25">
      <c r="A10" s="53" t="s">
        <v>96</v>
      </c>
      <c r="B10" s="54" t="s">
        <v>97</v>
      </c>
      <c r="C10" s="54" t="s">
        <v>98</v>
      </c>
      <c r="D10" s="54" t="s">
        <v>99</v>
      </c>
      <c r="E10" s="54" t="s">
        <v>100</v>
      </c>
      <c r="F10" s="53" t="s">
        <v>88</v>
      </c>
      <c r="H10" s="80"/>
      <c r="I10" s="80"/>
      <c r="J10" s="80"/>
      <c r="K10" s="59"/>
      <c r="L10" s="71"/>
    </row>
    <row r="11" spans="1:12" x14ac:dyDescent="0.25">
      <c r="A11" s="53" t="s">
        <v>101</v>
      </c>
      <c r="B11" s="54" t="s">
        <v>92</v>
      </c>
      <c r="C11" s="54" t="s">
        <v>102</v>
      </c>
      <c r="D11" s="54" t="s">
        <v>103</v>
      </c>
      <c r="E11" s="54" t="s">
        <v>104</v>
      </c>
      <c r="F11" s="53" t="s">
        <v>88</v>
      </c>
      <c r="H11" s="80"/>
      <c r="I11" s="80"/>
      <c r="J11" s="80"/>
      <c r="K11" s="59"/>
      <c r="L11" s="69"/>
    </row>
    <row r="12" spans="1:12" x14ac:dyDescent="0.25">
      <c r="A12" s="53" t="s">
        <v>105</v>
      </c>
      <c r="B12" s="54" t="s">
        <v>106</v>
      </c>
      <c r="C12" s="54" t="s">
        <v>107</v>
      </c>
      <c r="D12" s="54" t="s">
        <v>108</v>
      </c>
      <c r="E12" s="54" t="s">
        <v>109</v>
      </c>
      <c r="F12" s="53" t="s">
        <v>88</v>
      </c>
      <c r="H12" s="80"/>
      <c r="I12" s="80"/>
      <c r="J12" s="80"/>
      <c r="K12" s="59"/>
      <c r="L12" s="69"/>
    </row>
    <row r="13" spans="1:12" x14ac:dyDescent="0.25">
      <c r="A13" s="53" t="s">
        <v>110</v>
      </c>
      <c r="B13" s="54" t="s">
        <v>111</v>
      </c>
      <c r="C13" s="54" t="s">
        <v>112</v>
      </c>
      <c r="D13" s="54" t="s">
        <v>113</v>
      </c>
      <c r="E13" s="54" t="s">
        <v>109</v>
      </c>
      <c r="F13" s="53" t="s">
        <v>88</v>
      </c>
      <c r="H13" s="80"/>
      <c r="I13" s="80"/>
      <c r="J13" s="80"/>
      <c r="K13" s="59"/>
      <c r="L13" s="69"/>
    </row>
    <row r="14" spans="1:12" x14ac:dyDescent="0.25">
      <c r="A14" s="53" t="s">
        <v>114</v>
      </c>
      <c r="B14" s="54" t="s">
        <v>115</v>
      </c>
      <c r="C14" s="54" t="s">
        <v>107</v>
      </c>
      <c r="D14" s="54" t="s">
        <v>116</v>
      </c>
      <c r="E14" s="54" t="s">
        <v>117</v>
      </c>
      <c r="F14" s="53" t="s">
        <v>88</v>
      </c>
      <c r="H14" s="80"/>
      <c r="I14" s="80"/>
      <c r="J14" s="80"/>
      <c r="K14" s="59"/>
      <c r="L14" s="69"/>
    </row>
    <row r="15" spans="1:12" x14ac:dyDescent="0.25">
      <c r="A15" s="57" t="s">
        <v>118</v>
      </c>
      <c r="B15" s="54">
        <v>6.7</v>
      </c>
      <c r="C15" s="54">
        <v>4</v>
      </c>
      <c r="D15" s="54" t="s">
        <v>91</v>
      </c>
      <c r="E15" s="54" t="s">
        <v>119</v>
      </c>
      <c r="F15" s="53" t="s">
        <v>88</v>
      </c>
      <c r="H15" s="80"/>
      <c r="I15" s="80"/>
      <c r="J15" s="80"/>
      <c r="K15" s="59"/>
      <c r="L15" s="69"/>
    </row>
    <row r="16" spans="1:12" x14ac:dyDescent="0.25">
      <c r="A16" s="53" t="s">
        <v>120</v>
      </c>
      <c r="B16" s="54">
        <v>1.8</v>
      </c>
      <c r="C16" s="54"/>
      <c r="D16" s="54" t="s">
        <v>121</v>
      </c>
      <c r="E16" s="54" t="s">
        <v>122</v>
      </c>
      <c r="F16" s="53" t="s">
        <v>88</v>
      </c>
      <c r="H16" s="80"/>
      <c r="I16" s="80"/>
      <c r="J16" s="80"/>
      <c r="K16" s="61"/>
      <c r="L16" s="71"/>
    </row>
    <row r="17" spans="1:12" x14ac:dyDescent="0.25">
      <c r="A17" s="53" t="s">
        <v>123</v>
      </c>
      <c r="B17" s="54">
        <v>1</v>
      </c>
      <c r="C17" s="54"/>
      <c r="D17" s="54" t="s">
        <v>121</v>
      </c>
      <c r="E17" s="54" t="s">
        <v>124</v>
      </c>
      <c r="F17" s="53" t="s">
        <v>88</v>
      </c>
      <c r="K17" s="11"/>
      <c r="L17" s="12"/>
    </row>
    <row r="18" spans="1:12" x14ac:dyDescent="0.25">
      <c r="A18" s="53" t="s">
        <v>125</v>
      </c>
      <c r="B18" s="54" t="s">
        <v>126</v>
      </c>
      <c r="C18" s="54">
        <v>3.5</v>
      </c>
      <c r="D18" s="54" t="s">
        <v>127</v>
      </c>
      <c r="E18" s="54" t="s">
        <v>128</v>
      </c>
      <c r="F18" s="53" t="s">
        <v>88</v>
      </c>
    </row>
    <row r="19" spans="1:12" ht="25.5" x14ac:dyDescent="0.25">
      <c r="A19" s="53" t="s">
        <v>129</v>
      </c>
      <c r="B19" s="54">
        <v>9</v>
      </c>
      <c r="C19" s="54">
        <v>6</v>
      </c>
      <c r="D19" s="54"/>
      <c r="E19" s="54">
        <v>3</v>
      </c>
      <c r="F19" s="53" t="s">
        <v>88</v>
      </c>
    </row>
    <row r="20" spans="1:12" x14ac:dyDescent="0.25">
      <c r="A20" s="55" t="s">
        <v>130</v>
      </c>
      <c r="B20" s="54" t="s">
        <v>131</v>
      </c>
      <c r="C20" s="54" t="s">
        <v>132</v>
      </c>
      <c r="D20" s="54">
        <v>8.1199999999999992</v>
      </c>
      <c r="E20" s="54" t="s">
        <v>133</v>
      </c>
      <c r="F20" s="53" t="s">
        <v>88</v>
      </c>
    </row>
    <row r="21" spans="1:12" x14ac:dyDescent="0.25">
      <c r="A21" s="55" t="s">
        <v>134</v>
      </c>
      <c r="B21" s="54" t="s">
        <v>135</v>
      </c>
      <c r="C21" s="54" t="s">
        <v>98</v>
      </c>
      <c r="D21" s="54" t="s">
        <v>136</v>
      </c>
      <c r="E21" s="54" t="s">
        <v>137</v>
      </c>
      <c r="F21" s="53" t="s">
        <v>88</v>
      </c>
    </row>
    <row r="22" spans="1:12" ht="20.25" customHeight="1" x14ac:dyDescent="0.25">
      <c r="A22" s="55" t="s">
        <v>138</v>
      </c>
      <c r="B22" s="54" t="s">
        <v>139</v>
      </c>
      <c r="C22" s="54" t="s">
        <v>140</v>
      </c>
      <c r="D22" s="54" t="s">
        <v>141</v>
      </c>
      <c r="E22" s="54" t="s">
        <v>142</v>
      </c>
      <c r="F22" s="53" t="s">
        <v>88</v>
      </c>
    </row>
    <row r="23" spans="1:12" ht="29.25" customHeight="1" x14ac:dyDescent="0.25">
      <c r="A23" s="53" t="s">
        <v>143</v>
      </c>
      <c r="B23" s="54" t="s">
        <v>112</v>
      </c>
      <c r="C23" s="54" t="s">
        <v>144</v>
      </c>
      <c r="D23" s="54" t="s">
        <v>145</v>
      </c>
      <c r="E23" s="54" t="s">
        <v>146</v>
      </c>
      <c r="F23" s="53" t="s">
        <v>88</v>
      </c>
    </row>
    <row r="24" spans="1:12" ht="21" customHeight="1" x14ac:dyDescent="0.25">
      <c r="A24" s="53" t="s">
        <v>147</v>
      </c>
      <c r="B24" s="54" t="s">
        <v>106</v>
      </c>
      <c r="C24" s="54" t="s">
        <v>148</v>
      </c>
      <c r="D24" s="54" t="s">
        <v>149</v>
      </c>
      <c r="E24" s="54" t="s">
        <v>150</v>
      </c>
      <c r="F24" s="53" t="s">
        <v>88</v>
      </c>
    </row>
    <row r="25" spans="1:12" x14ac:dyDescent="0.25">
      <c r="A25" s="98" t="s">
        <v>151</v>
      </c>
      <c r="B25" s="54" t="s">
        <v>152</v>
      </c>
      <c r="C25" s="54" t="s">
        <v>140</v>
      </c>
      <c r="D25" s="54" t="s">
        <v>136</v>
      </c>
      <c r="E25" s="54" t="s">
        <v>153</v>
      </c>
      <c r="F25" s="53" t="s">
        <v>88</v>
      </c>
    </row>
    <row r="26" spans="1:12" ht="24" x14ac:dyDescent="0.25">
      <c r="A26" s="97" t="s">
        <v>154</v>
      </c>
      <c r="B26" s="54" t="s">
        <v>155</v>
      </c>
      <c r="C26" s="54" t="s">
        <v>156</v>
      </c>
      <c r="D26" s="54" t="s">
        <v>157</v>
      </c>
      <c r="E26" s="54" t="s">
        <v>158</v>
      </c>
      <c r="F26" s="53" t="s">
        <v>88</v>
      </c>
    </row>
    <row r="27" spans="1:12" x14ac:dyDescent="0.3">
      <c r="B27" s="53"/>
      <c r="C27" s="53"/>
      <c r="D27" s="53"/>
      <c r="E27" s="53"/>
      <c r="F27" s="53"/>
    </row>
    <row r="28" spans="1:12" ht="15" x14ac:dyDescent="0.25">
      <c r="A28" s="53"/>
      <c r="B28" s="53"/>
      <c r="C28" s="53"/>
      <c r="D28" s="53"/>
      <c r="E28" s="53"/>
      <c r="F28" s="53"/>
    </row>
    <row r="29" spans="1:12" ht="15" x14ac:dyDescent="0.25">
      <c r="A29" s="53"/>
      <c r="B29" s="53"/>
      <c r="C29" s="53"/>
      <c r="D29" s="53"/>
      <c r="E29" s="53"/>
      <c r="F29" s="53"/>
    </row>
    <row r="30" spans="1:12" ht="15" x14ac:dyDescent="0.25">
      <c r="A30" s="53"/>
      <c r="B30" s="53"/>
      <c r="C30" s="53"/>
      <c r="D30" s="53"/>
      <c r="E30" s="53"/>
      <c r="F30" s="53"/>
    </row>
    <row r="31" spans="1:12" ht="15" x14ac:dyDescent="0.25">
      <c r="A31" s="53"/>
      <c r="B31" s="53"/>
      <c r="C31" s="53"/>
      <c r="D31" s="53"/>
      <c r="E31" s="53"/>
      <c r="F31" s="53"/>
    </row>
    <row r="33" spans="1:1" x14ac:dyDescent="0.3">
      <c r="A33" s="30"/>
    </row>
    <row r="34" spans="1:1" x14ac:dyDescent="0.3">
      <c r="A34" s="53"/>
    </row>
    <row r="35" spans="1:1" x14ac:dyDescent="0.3">
      <c r="A35" s="53"/>
    </row>
    <row r="36" spans="1:1" x14ac:dyDescent="0.3">
      <c r="A36" s="53"/>
    </row>
    <row r="37" spans="1:1" x14ac:dyDescent="0.3">
      <c r="A37" s="55"/>
    </row>
    <row r="38" spans="1:1" x14ac:dyDescent="0.3">
      <c r="A38" s="55"/>
    </row>
    <row r="39" spans="1:1" x14ac:dyDescent="0.3">
      <c r="A39" s="55"/>
    </row>
    <row r="40" spans="1:1" x14ac:dyDescent="0.3">
      <c r="A40" s="55"/>
    </row>
    <row r="41" spans="1:1" x14ac:dyDescent="0.3">
      <c r="A41" s="55"/>
    </row>
    <row r="42" spans="1:1" x14ac:dyDescent="0.3">
      <c r="A42" s="55"/>
    </row>
    <row r="43" spans="1:1" x14ac:dyDescent="0.3">
      <c r="A43" s="55"/>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2:X75"/>
  <sheetViews>
    <sheetView topLeftCell="I1" zoomScale="85" zoomScaleNormal="85" workbookViewId="0">
      <pane ySplit="2" topLeftCell="A3" activePane="bottomLeft" state="frozen"/>
      <selection activeCell="J1" sqref="J1"/>
      <selection pane="bottomLeft" activeCell="W10" sqref="W10"/>
    </sheetView>
  </sheetViews>
  <sheetFormatPr baseColWidth="10" defaultColWidth="11.42578125" defaultRowHeight="24" customHeight="1" x14ac:dyDescent="0.25"/>
  <cols>
    <col min="1" max="1" width="20" style="23" customWidth="1"/>
    <col min="2" max="2" width="25.140625" style="26" customWidth="1"/>
    <col min="3" max="3" width="57.5703125" style="31" customWidth="1"/>
    <col min="4" max="4" width="88.7109375" style="31" customWidth="1"/>
    <col min="5" max="5" width="42.28515625" style="23" customWidth="1"/>
    <col min="6" max="6" width="71.85546875" style="31" customWidth="1"/>
    <col min="7" max="7" width="46.140625" style="23" customWidth="1"/>
    <col min="8" max="8" width="44.42578125" style="31" customWidth="1"/>
    <col min="9" max="9" width="8.140625" style="23" customWidth="1"/>
    <col min="10" max="10" width="16.85546875" style="23" customWidth="1"/>
    <col min="11" max="11" width="90.7109375" style="31" customWidth="1"/>
    <col min="12" max="12" width="19.42578125" style="26" customWidth="1"/>
    <col min="13" max="14" width="6.140625" style="26" customWidth="1"/>
    <col min="15" max="15" width="25.7109375" style="26" customWidth="1"/>
    <col min="16" max="16" width="25" style="26" customWidth="1"/>
    <col min="17" max="17" width="25.7109375" style="26" customWidth="1"/>
    <col min="18" max="18" width="29.7109375" style="26" customWidth="1"/>
    <col min="19" max="19" width="18.5703125" style="26" customWidth="1"/>
    <col min="20" max="20" width="17" style="26" customWidth="1"/>
    <col min="21" max="21" width="13.7109375" style="26" customWidth="1"/>
    <col min="22" max="22" width="23.28515625" style="26" customWidth="1"/>
    <col min="23" max="23" width="55.85546875" style="23" customWidth="1"/>
    <col min="24" max="24" width="63.140625" style="23" customWidth="1"/>
    <col min="25" max="16384" width="11.42578125" style="23"/>
  </cols>
  <sheetData>
    <row r="2" spans="1:24" s="34" customFormat="1" ht="86.25" customHeight="1" x14ac:dyDescent="0.25">
      <c r="A2" s="100" t="s">
        <v>13</v>
      </c>
      <c r="B2" s="100" t="s">
        <v>159</v>
      </c>
      <c r="C2" s="100" t="s">
        <v>160</v>
      </c>
      <c r="D2" s="100" t="s">
        <v>161</v>
      </c>
      <c r="E2" s="100" t="s">
        <v>162</v>
      </c>
      <c r="F2" s="128" t="s">
        <v>163</v>
      </c>
      <c r="G2" s="100" t="s">
        <v>164</v>
      </c>
      <c r="H2" s="128" t="s">
        <v>165</v>
      </c>
      <c r="I2" s="100" t="s">
        <v>166</v>
      </c>
      <c r="J2" s="100" t="s">
        <v>167</v>
      </c>
      <c r="K2" s="107" t="s">
        <v>168</v>
      </c>
      <c r="L2" s="111" t="s">
        <v>602</v>
      </c>
      <c r="M2" s="33" t="s">
        <v>175</v>
      </c>
      <c r="N2" s="32" t="s">
        <v>176</v>
      </c>
      <c r="O2" s="29" t="s">
        <v>177</v>
      </c>
      <c r="P2" s="100" t="s">
        <v>169</v>
      </c>
      <c r="Q2" s="101" t="s">
        <v>170</v>
      </c>
      <c r="R2" s="100" t="s">
        <v>171</v>
      </c>
      <c r="S2" s="100" t="s">
        <v>172</v>
      </c>
      <c r="T2" s="305" t="s">
        <v>603</v>
      </c>
      <c r="U2" s="306"/>
      <c r="V2" s="101" t="s">
        <v>173</v>
      </c>
      <c r="W2" s="100" t="s">
        <v>174</v>
      </c>
    </row>
    <row r="3" spans="1:24" s="6" customFormat="1" ht="45" hidden="1" customHeight="1" x14ac:dyDescent="0.25">
      <c r="A3" s="299">
        <v>1</v>
      </c>
      <c r="B3" s="296" t="s">
        <v>178</v>
      </c>
      <c r="C3" s="293" t="s">
        <v>179</v>
      </c>
      <c r="D3" s="117" t="s">
        <v>180</v>
      </c>
      <c r="E3" s="293" t="s">
        <v>181</v>
      </c>
      <c r="F3" s="117" t="s">
        <v>182</v>
      </c>
      <c r="G3" s="293" t="s">
        <v>183</v>
      </c>
      <c r="H3" s="118" t="s">
        <v>96</v>
      </c>
      <c r="I3" s="118"/>
      <c r="J3" s="102" t="s">
        <v>184</v>
      </c>
      <c r="K3" s="2" t="s">
        <v>185</v>
      </c>
      <c r="L3" s="92" t="s">
        <v>186</v>
      </c>
      <c r="M3" s="130" t="s">
        <v>184</v>
      </c>
      <c r="N3" s="92"/>
      <c r="O3" s="92" t="s">
        <v>187</v>
      </c>
      <c r="P3" s="92" t="s">
        <v>188</v>
      </c>
      <c r="Q3" s="131">
        <v>0.25</v>
      </c>
      <c r="R3" s="92" t="s">
        <v>563</v>
      </c>
      <c r="S3" s="92" t="s">
        <v>190</v>
      </c>
      <c r="T3" s="132">
        <v>44197</v>
      </c>
      <c r="U3" s="132">
        <v>44561</v>
      </c>
      <c r="V3" s="131">
        <v>1</v>
      </c>
      <c r="W3" s="133"/>
      <c r="X3" s="25" t="s">
        <v>191</v>
      </c>
    </row>
    <row r="4" spans="1:24" s="6" customFormat="1" ht="45" hidden="1" customHeight="1" x14ac:dyDescent="0.25">
      <c r="A4" s="300"/>
      <c r="B4" s="297"/>
      <c r="C4" s="294"/>
      <c r="D4" s="117" t="s">
        <v>192</v>
      </c>
      <c r="E4" s="294"/>
      <c r="F4" s="117" t="s">
        <v>193</v>
      </c>
      <c r="G4" s="294"/>
      <c r="H4" s="118" t="s">
        <v>96</v>
      </c>
      <c r="I4" s="118"/>
      <c r="J4" s="102" t="s">
        <v>184</v>
      </c>
      <c r="K4" s="2" t="s">
        <v>194</v>
      </c>
      <c r="L4" s="92" t="s">
        <v>186</v>
      </c>
      <c r="M4" s="130" t="s">
        <v>184</v>
      </c>
      <c r="N4" s="92"/>
      <c r="O4" s="92" t="s">
        <v>187</v>
      </c>
      <c r="P4" s="92" t="s">
        <v>188</v>
      </c>
      <c r="Q4" s="92" t="s">
        <v>195</v>
      </c>
      <c r="R4" s="92" t="s">
        <v>564</v>
      </c>
      <c r="S4" s="92" t="s">
        <v>565</v>
      </c>
      <c r="T4" s="132">
        <v>44197</v>
      </c>
      <c r="U4" s="132">
        <v>44561</v>
      </c>
      <c r="V4" s="131">
        <v>1</v>
      </c>
      <c r="W4" s="134"/>
      <c r="X4" s="25"/>
    </row>
    <row r="5" spans="1:24" s="6" customFormat="1" ht="45" hidden="1" customHeight="1" x14ac:dyDescent="0.25">
      <c r="A5" s="300"/>
      <c r="B5" s="297"/>
      <c r="C5" s="294"/>
      <c r="D5" s="117" t="s">
        <v>196</v>
      </c>
      <c r="E5" s="294"/>
      <c r="F5" s="117" t="s">
        <v>197</v>
      </c>
      <c r="G5" s="294"/>
      <c r="H5" s="118" t="s">
        <v>114</v>
      </c>
      <c r="I5" s="116" t="s">
        <v>198</v>
      </c>
      <c r="J5" s="102" t="s">
        <v>184</v>
      </c>
      <c r="K5" s="2" t="s">
        <v>199</v>
      </c>
      <c r="L5" s="92" t="s">
        <v>186</v>
      </c>
      <c r="M5" s="92"/>
      <c r="N5" s="130" t="s">
        <v>184</v>
      </c>
      <c r="O5" s="92" t="s">
        <v>187</v>
      </c>
      <c r="P5" s="92" t="s">
        <v>188</v>
      </c>
      <c r="Q5" s="131">
        <v>0.25</v>
      </c>
      <c r="R5" s="92" t="s">
        <v>566</v>
      </c>
      <c r="S5" s="92" t="s">
        <v>190</v>
      </c>
      <c r="T5" s="132">
        <v>44197</v>
      </c>
      <c r="U5" s="132">
        <v>44561</v>
      </c>
      <c r="V5" s="131">
        <v>1</v>
      </c>
      <c r="W5" s="133"/>
    </row>
    <row r="6" spans="1:24" s="6" customFormat="1" ht="45" hidden="1" customHeight="1" x14ac:dyDescent="0.25">
      <c r="A6" s="300"/>
      <c r="B6" s="297"/>
      <c r="C6" s="294"/>
      <c r="D6" s="293" t="s">
        <v>202</v>
      </c>
      <c r="E6" s="294"/>
      <c r="F6" s="293" t="s">
        <v>203</v>
      </c>
      <c r="G6" s="294"/>
      <c r="H6" s="118" t="s">
        <v>130</v>
      </c>
      <c r="I6" s="118"/>
      <c r="J6" s="102" t="s">
        <v>184</v>
      </c>
      <c r="K6" s="2" t="s">
        <v>204</v>
      </c>
      <c r="L6" s="92" t="s">
        <v>186</v>
      </c>
      <c r="M6" s="92"/>
      <c r="N6" s="130" t="s">
        <v>184</v>
      </c>
      <c r="O6" s="92" t="s">
        <v>187</v>
      </c>
      <c r="P6" s="92" t="s">
        <v>188</v>
      </c>
      <c r="Q6" s="92" t="s">
        <v>567</v>
      </c>
      <c r="R6" s="92" t="s">
        <v>564</v>
      </c>
      <c r="S6" s="92" t="s">
        <v>565</v>
      </c>
      <c r="T6" s="132">
        <v>44197</v>
      </c>
      <c r="U6" s="132">
        <v>44561</v>
      </c>
      <c r="V6" s="131">
        <v>1</v>
      </c>
      <c r="W6" s="133"/>
    </row>
    <row r="7" spans="1:24" s="6" customFormat="1" ht="45" hidden="1" customHeight="1" x14ac:dyDescent="0.25">
      <c r="A7" s="300"/>
      <c r="B7" s="297"/>
      <c r="C7" s="294"/>
      <c r="D7" s="294"/>
      <c r="E7" s="294"/>
      <c r="F7" s="294"/>
      <c r="G7" s="294"/>
      <c r="H7" s="118" t="s">
        <v>206</v>
      </c>
      <c r="I7" s="118"/>
      <c r="J7" s="102" t="s">
        <v>184</v>
      </c>
      <c r="K7" s="2" t="s">
        <v>207</v>
      </c>
      <c r="L7" s="92" t="s">
        <v>186</v>
      </c>
      <c r="M7" s="92"/>
      <c r="N7" s="130" t="s">
        <v>184</v>
      </c>
      <c r="O7" s="92" t="s">
        <v>187</v>
      </c>
      <c r="P7" s="92" t="s">
        <v>188</v>
      </c>
      <c r="Q7" s="92" t="s">
        <v>208</v>
      </c>
      <c r="R7" s="92" t="s">
        <v>564</v>
      </c>
      <c r="S7" s="92" t="s">
        <v>565</v>
      </c>
      <c r="T7" s="132">
        <v>44197</v>
      </c>
      <c r="U7" s="132">
        <v>44561</v>
      </c>
      <c r="V7" s="131">
        <v>1</v>
      </c>
      <c r="W7" s="133"/>
    </row>
    <row r="8" spans="1:24" s="6" customFormat="1" ht="45" hidden="1" customHeight="1" x14ac:dyDescent="0.25">
      <c r="A8" s="300"/>
      <c r="B8" s="297"/>
      <c r="C8" s="294"/>
      <c r="D8" s="295"/>
      <c r="E8" s="294"/>
      <c r="F8" s="295"/>
      <c r="G8" s="294"/>
      <c r="H8" s="118" t="s">
        <v>96</v>
      </c>
      <c r="I8" s="102" t="s">
        <v>184</v>
      </c>
      <c r="J8" s="116" t="s">
        <v>198</v>
      </c>
      <c r="K8" s="2" t="s">
        <v>209</v>
      </c>
      <c r="L8" s="92" t="s">
        <v>186</v>
      </c>
      <c r="M8" s="92"/>
      <c r="N8" s="130" t="s">
        <v>184</v>
      </c>
      <c r="O8" s="92" t="s">
        <v>187</v>
      </c>
      <c r="P8" s="92" t="s">
        <v>188</v>
      </c>
      <c r="Q8" s="131">
        <v>0.25</v>
      </c>
      <c r="R8" s="92" t="s">
        <v>568</v>
      </c>
      <c r="S8" s="92" t="s">
        <v>190</v>
      </c>
      <c r="T8" s="132">
        <v>44197</v>
      </c>
      <c r="U8" s="132">
        <v>44561</v>
      </c>
      <c r="V8" s="131">
        <v>1</v>
      </c>
      <c r="W8" s="133"/>
    </row>
    <row r="9" spans="1:24" s="6" customFormat="1" ht="45" hidden="1" customHeight="1" x14ac:dyDescent="0.25">
      <c r="A9" s="301"/>
      <c r="B9" s="298"/>
      <c r="C9" s="295"/>
      <c r="D9" s="117" t="s">
        <v>211</v>
      </c>
      <c r="E9" s="295"/>
      <c r="F9" s="117" t="s">
        <v>212</v>
      </c>
      <c r="G9" s="295"/>
      <c r="H9" s="118" t="s">
        <v>206</v>
      </c>
      <c r="I9" s="102" t="s">
        <v>184</v>
      </c>
      <c r="J9" s="116"/>
      <c r="K9" s="2" t="s">
        <v>213</v>
      </c>
      <c r="L9" s="92" t="s">
        <v>186</v>
      </c>
      <c r="M9" s="92"/>
      <c r="N9" s="130" t="s">
        <v>184</v>
      </c>
      <c r="O9" s="92" t="s">
        <v>187</v>
      </c>
      <c r="P9" s="92" t="s">
        <v>188</v>
      </c>
      <c r="Q9" s="131">
        <v>0.25</v>
      </c>
      <c r="R9" s="92" t="s">
        <v>215</v>
      </c>
      <c r="S9" s="92" t="s">
        <v>190</v>
      </c>
      <c r="T9" s="132">
        <v>44197</v>
      </c>
      <c r="U9" s="132">
        <v>44561</v>
      </c>
      <c r="V9" s="131">
        <v>1</v>
      </c>
      <c r="W9" s="133"/>
    </row>
    <row r="10" spans="1:24" s="6" customFormat="1" ht="409.5" x14ac:dyDescent="0.25">
      <c r="A10" s="299">
        <v>2</v>
      </c>
      <c r="B10" s="296" t="s">
        <v>216</v>
      </c>
      <c r="C10" s="293" t="s">
        <v>217</v>
      </c>
      <c r="D10" s="117" t="s">
        <v>218</v>
      </c>
      <c r="E10" s="293" t="s">
        <v>219</v>
      </c>
      <c r="F10" s="117" t="s">
        <v>220</v>
      </c>
      <c r="G10" s="293" t="s">
        <v>221</v>
      </c>
      <c r="H10" s="118" t="s">
        <v>147</v>
      </c>
      <c r="I10" s="102" t="s">
        <v>184</v>
      </c>
      <c r="J10" s="117"/>
      <c r="K10" s="2" t="s">
        <v>571</v>
      </c>
      <c r="L10" s="92" t="s">
        <v>222</v>
      </c>
      <c r="M10" s="92"/>
      <c r="N10" s="130" t="s">
        <v>184</v>
      </c>
      <c r="O10" s="92" t="s">
        <v>187</v>
      </c>
      <c r="P10" s="92" t="s">
        <v>223</v>
      </c>
      <c r="Q10" s="92" t="s">
        <v>569</v>
      </c>
      <c r="R10" s="92" t="s">
        <v>564</v>
      </c>
      <c r="S10" s="92" t="s">
        <v>565</v>
      </c>
      <c r="T10" s="132">
        <v>44197</v>
      </c>
      <c r="U10" s="132">
        <v>44561</v>
      </c>
      <c r="V10" s="131">
        <v>1</v>
      </c>
      <c r="W10" s="218" t="s">
        <v>1051</v>
      </c>
    </row>
    <row r="11" spans="1:24" ht="132" x14ac:dyDescent="0.25">
      <c r="A11" s="300"/>
      <c r="B11" s="297"/>
      <c r="C11" s="294"/>
      <c r="D11" s="117" t="s">
        <v>226</v>
      </c>
      <c r="E11" s="294"/>
      <c r="F11" s="117" t="s">
        <v>227</v>
      </c>
      <c r="G11" s="294"/>
      <c r="H11" s="118" t="s">
        <v>147</v>
      </c>
      <c r="I11" s="102" t="s">
        <v>184</v>
      </c>
      <c r="J11" s="117"/>
      <c r="K11" s="2" t="s">
        <v>570</v>
      </c>
      <c r="L11" s="92" t="s">
        <v>222</v>
      </c>
      <c r="M11" s="92"/>
      <c r="N11" s="130" t="s">
        <v>184</v>
      </c>
      <c r="O11" s="92" t="s">
        <v>187</v>
      </c>
      <c r="P11" s="92" t="s">
        <v>223</v>
      </c>
      <c r="Q11" s="131">
        <v>0.25</v>
      </c>
      <c r="R11" s="92" t="s">
        <v>572</v>
      </c>
      <c r="S11" s="92" t="s">
        <v>190</v>
      </c>
      <c r="T11" s="132">
        <v>44197</v>
      </c>
      <c r="U11" s="132">
        <v>44561</v>
      </c>
      <c r="V11" s="131">
        <v>1</v>
      </c>
      <c r="W11" s="218" t="s">
        <v>1052</v>
      </c>
    </row>
    <row r="12" spans="1:24" ht="45" customHeight="1" x14ac:dyDescent="0.25">
      <c r="A12" s="300"/>
      <c r="B12" s="297"/>
      <c r="C12" s="294"/>
      <c r="D12" s="293" t="s">
        <v>228</v>
      </c>
      <c r="E12" s="294"/>
      <c r="F12" s="293" t="s">
        <v>229</v>
      </c>
      <c r="G12" s="294"/>
      <c r="H12" s="118" t="s">
        <v>95</v>
      </c>
      <c r="I12" s="102" t="s">
        <v>184</v>
      </c>
      <c r="J12" s="102" t="s">
        <v>184</v>
      </c>
      <c r="K12" s="2" t="s">
        <v>230</v>
      </c>
      <c r="L12" s="92" t="s">
        <v>222</v>
      </c>
      <c r="M12" s="130" t="s">
        <v>184</v>
      </c>
      <c r="N12" s="92"/>
      <c r="O12" s="92" t="s">
        <v>187</v>
      </c>
      <c r="P12" s="92" t="s">
        <v>223</v>
      </c>
      <c r="Q12" s="92" t="s">
        <v>573</v>
      </c>
      <c r="R12" s="92" t="s">
        <v>564</v>
      </c>
      <c r="S12" s="92" t="s">
        <v>565</v>
      </c>
      <c r="T12" s="132">
        <v>44197</v>
      </c>
      <c r="U12" s="132">
        <v>44561</v>
      </c>
      <c r="V12" s="131">
        <v>1</v>
      </c>
      <c r="W12" s="218" t="s">
        <v>1053</v>
      </c>
    </row>
    <row r="13" spans="1:24" ht="45" customHeight="1" x14ac:dyDescent="0.25">
      <c r="A13" s="300"/>
      <c r="B13" s="297"/>
      <c r="C13" s="294"/>
      <c r="D13" s="294"/>
      <c r="E13" s="294"/>
      <c r="F13" s="294"/>
      <c r="G13" s="294"/>
      <c r="H13" s="118" t="s">
        <v>95</v>
      </c>
      <c r="I13" s="116"/>
      <c r="J13" s="102" t="s">
        <v>184</v>
      </c>
      <c r="K13" s="2" t="s">
        <v>574</v>
      </c>
      <c r="L13" s="92" t="s">
        <v>222</v>
      </c>
      <c r="M13" s="92"/>
      <c r="N13" s="130" t="s">
        <v>184</v>
      </c>
      <c r="O13" s="92" t="s">
        <v>187</v>
      </c>
      <c r="P13" s="92" t="s">
        <v>223</v>
      </c>
      <c r="Q13" s="131">
        <v>0.25</v>
      </c>
      <c r="R13" s="92" t="s">
        <v>575</v>
      </c>
      <c r="S13" s="92" t="s">
        <v>190</v>
      </c>
      <c r="T13" s="132">
        <v>44197</v>
      </c>
      <c r="U13" s="132">
        <v>44561</v>
      </c>
      <c r="V13" s="131">
        <v>1</v>
      </c>
      <c r="W13" s="218" t="s">
        <v>1054</v>
      </c>
    </row>
    <row r="14" spans="1:24" ht="96" x14ac:dyDescent="0.25">
      <c r="A14" s="300"/>
      <c r="B14" s="297"/>
      <c r="C14" s="294"/>
      <c r="D14" s="295"/>
      <c r="E14" s="294"/>
      <c r="F14" s="295"/>
      <c r="G14" s="294"/>
      <c r="H14" s="118" t="s">
        <v>95</v>
      </c>
      <c r="I14" s="116"/>
      <c r="J14" s="102" t="s">
        <v>184</v>
      </c>
      <c r="K14" s="2" t="s">
        <v>233</v>
      </c>
      <c r="L14" s="92" t="s">
        <v>222</v>
      </c>
      <c r="M14" s="92"/>
      <c r="N14" s="130" t="s">
        <v>184</v>
      </c>
      <c r="O14" s="92" t="s">
        <v>576</v>
      </c>
      <c r="P14" s="92" t="s">
        <v>223</v>
      </c>
      <c r="Q14" s="131">
        <v>0.25</v>
      </c>
      <c r="R14" s="92" t="s">
        <v>577</v>
      </c>
      <c r="S14" s="92" t="s">
        <v>190</v>
      </c>
      <c r="T14" s="132">
        <v>44197</v>
      </c>
      <c r="U14" s="132">
        <v>44561</v>
      </c>
      <c r="V14" s="131">
        <v>1</v>
      </c>
      <c r="W14" s="218" t="s">
        <v>1055</v>
      </c>
    </row>
    <row r="15" spans="1:24" ht="45" customHeight="1" x14ac:dyDescent="0.25">
      <c r="A15" s="300"/>
      <c r="B15" s="297"/>
      <c r="C15" s="294"/>
      <c r="D15" s="293" t="s">
        <v>235</v>
      </c>
      <c r="E15" s="294"/>
      <c r="F15" s="293" t="s">
        <v>236</v>
      </c>
      <c r="G15" s="294"/>
      <c r="H15" s="118" t="s">
        <v>237</v>
      </c>
      <c r="I15" s="102" t="s">
        <v>184</v>
      </c>
      <c r="J15" s="116"/>
      <c r="K15" s="2" t="s">
        <v>578</v>
      </c>
      <c r="L15" s="92" t="s">
        <v>238</v>
      </c>
      <c r="M15" s="92"/>
      <c r="N15" s="130" t="s">
        <v>184</v>
      </c>
      <c r="O15" s="92" t="s">
        <v>187</v>
      </c>
      <c r="P15" s="92" t="s">
        <v>239</v>
      </c>
      <c r="Q15" s="131">
        <v>0.25</v>
      </c>
      <c r="R15" s="92" t="s">
        <v>579</v>
      </c>
      <c r="S15" s="92" t="s">
        <v>190</v>
      </c>
      <c r="T15" s="132">
        <v>44197</v>
      </c>
      <c r="U15" s="132">
        <v>44561</v>
      </c>
      <c r="V15" s="131">
        <v>1</v>
      </c>
      <c r="W15" s="218" t="s">
        <v>1056</v>
      </c>
    </row>
    <row r="16" spans="1:24" ht="132" x14ac:dyDescent="0.25">
      <c r="A16" s="300"/>
      <c r="B16" s="297"/>
      <c r="C16" s="294"/>
      <c r="D16" s="295"/>
      <c r="E16" s="294"/>
      <c r="F16" s="295"/>
      <c r="G16" s="294"/>
      <c r="H16" s="118" t="s">
        <v>110</v>
      </c>
      <c r="I16" s="102" t="s">
        <v>184</v>
      </c>
      <c r="J16" s="117"/>
      <c r="K16" s="2" t="s">
        <v>580</v>
      </c>
      <c r="L16" s="92" t="s">
        <v>238</v>
      </c>
      <c r="M16" s="130" t="s">
        <v>184</v>
      </c>
      <c r="N16" s="92"/>
      <c r="O16" s="92" t="s">
        <v>187</v>
      </c>
      <c r="P16" s="92" t="s">
        <v>239</v>
      </c>
      <c r="Q16" s="92" t="s">
        <v>241</v>
      </c>
      <c r="R16" s="92" t="s">
        <v>564</v>
      </c>
      <c r="S16" s="92" t="s">
        <v>565</v>
      </c>
      <c r="T16" s="132">
        <v>44197</v>
      </c>
      <c r="U16" s="132">
        <v>44561</v>
      </c>
      <c r="V16" s="131">
        <v>1</v>
      </c>
      <c r="W16" s="218" t="s">
        <v>1057</v>
      </c>
    </row>
    <row r="17" spans="1:23" ht="192" x14ac:dyDescent="0.25">
      <c r="A17" s="300"/>
      <c r="B17" s="297"/>
      <c r="C17" s="294"/>
      <c r="D17" s="293" t="s">
        <v>242</v>
      </c>
      <c r="E17" s="294"/>
      <c r="F17" s="293" t="s">
        <v>243</v>
      </c>
      <c r="G17" s="294"/>
      <c r="H17" s="118" t="s">
        <v>130</v>
      </c>
      <c r="I17" s="102" t="s">
        <v>184</v>
      </c>
      <c r="J17" s="117"/>
      <c r="K17" s="2" t="s">
        <v>244</v>
      </c>
      <c r="L17" s="92" t="s">
        <v>222</v>
      </c>
      <c r="M17" s="92"/>
      <c r="N17" s="130" t="s">
        <v>184</v>
      </c>
      <c r="O17" s="92" t="s">
        <v>187</v>
      </c>
      <c r="P17" s="92" t="s">
        <v>223</v>
      </c>
      <c r="Q17" s="131">
        <v>0.25</v>
      </c>
      <c r="R17" s="92" t="s">
        <v>581</v>
      </c>
      <c r="S17" s="92" t="s">
        <v>190</v>
      </c>
      <c r="T17" s="132">
        <v>44197</v>
      </c>
      <c r="U17" s="132">
        <v>44561</v>
      </c>
      <c r="V17" s="131">
        <v>1</v>
      </c>
      <c r="W17" s="218" t="s">
        <v>1058</v>
      </c>
    </row>
    <row r="18" spans="1:23" ht="120" x14ac:dyDescent="0.25">
      <c r="A18" s="301"/>
      <c r="B18" s="298"/>
      <c r="C18" s="295"/>
      <c r="D18" s="295"/>
      <c r="E18" s="295"/>
      <c r="F18" s="295"/>
      <c r="G18" s="295"/>
      <c r="H18" s="118" t="s">
        <v>130</v>
      </c>
      <c r="I18" s="117"/>
      <c r="J18" s="102" t="s">
        <v>184</v>
      </c>
      <c r="K18" s="2" t="s">
        <v>582</v>
      </c>
      <c r="L18" s="92" t="s">
        <v>222</v>
      </c>
      <c r="M18" s="130" t="s">
        <v>184</v>
      </c>
      <c r="N18" s="92"/>
      <c r="O18" s="92" t="s">
        <v>187</v>
      </c>
      <c r="P18" s="92" t="s">
        <v>223</v>
      </c>
      <c r="Q18" s="92" t="s">
        <v>583</v>
      </c>
      <c r="R18" s="92" t="s">
        <v>564</v>
      </c>
      <c r="S18" s="92" t="s">
        <v>565</v>
      </c>
      <c r="T18" s="132">
        <v>44197</v>
      </c>
      <c r="U18" s="132">
        <v>44561</v>
      </c>
      <c r="V18" s="131">
        <v>1</v>
      </c>
      <c r="W18" s="218" t="s">
        <v>1059</v>
      </c>
    </row>
    <row r="19" spans="1:23" ht="84" x14ac:dyDescent="0.25">
      <c r="A19" s="299">
        <v>3</v>
      </c>
      <c r="B19" s="296" t="s">
        <v>247</v>
      </c>
      <c r="C19" s="293" t="s">
        <v>248</v>
      </c>
      <c r="D19" s="293" t="s">
        <v>249</v>
      </c>
      <c r="E19" s="302" t="s">
        <v>250</v>
      </c>
      <c r="F19" s="302" t="s">
        <v>251</v>
      </c>
      <c r="G19" s="293" t="s">
        <v>252</v>
      </c>
      <c r="H19" s="118" t="s">
        <v>253</v>
      </c>
      <c r="I19" s="102" t="s">
        <v>184</v>
      </c>
      <c r="J19" s="117"/>
      <c r="K19" s="2" t="s">
        <v>254</v>
      </c>
      <c r="L19" s="92" t="s">
        <v>255</v>
      </c>
      <c r="M19" s="133"/>
      <c r="N19" s="130" t="s">
        <v>184</v>
      </c>
      <c r="O19" s="92" t="s">
        <v>256</v>
      </c>
      <c r="P19" s="92" t="s">
        <v>257</v>
      </c>
      <c r="Q19" s="131">
        <v>0.25</v>
      </c>
      <c r="R19" s="92" t="s">
        <v>584</v>
      </c>
      <c r="S19" s="92" t="s">
        <v>190</v>
      </c>
      <c r="T19" s="132">
        <v>44197</v>
      </c>
      <c r="U19" s="132">
        <v>44561</v>
      </c>
      <c r="V19" s="131">
        <v>1</v>
      </c>
      <c r="W19" s="201" t="s">
        <v>1047</v>
      </c>
    </row>
    <row r="20" spans="1:23" ht="60" x14ac:dyDescent="0.25">
      <c r="A20" s="300"/>
      <c r="B20" s="297"/>
      <c r="C20" s="294"/>
      <c r="D20" s="294"/>
      <c r="E20" s="303"/>
      <c r="F20" s="303"/>
      <c r="G20" s="294"/>
      <c r="H20" s="118" t="s">
        <v>134</v>
      </c>
      <c r="I20" s="102" t="s">
        <v>184</v>
      </c>
      <c r="J20" s="117"/>
      <c r="K20" s="2" t="s">
        <v>259</v>
      </c>
      <c r="L20" s="92" t="s">
        <v>255</v>
      </c>
      <c r="M20" s="133"/>
      <c r="N20" s="130" t="s">
        <v>184</v>
      </c>
      <c r="O20" s="92" t="s">
        <v>260</v>
      </c>
      <c r="P20" s="92" t="s">
        <v>257</v>
      </c>
      <c r="Q20" s="131">
        <v>0.25</v>
      </c>
      <c r="R20" s="92" t="s">
        <v>585</v>
      </c>
      <c r="S20" s="92" t="s">
        <v>190</v>
      </c>
      <c r="T20" s="132">
        <v>44197</v>
      </c>
      <c r="U20" s="132">
        <v>44561</v>
      </c>
      <c r="V20" s="131">
        <v>1</v>
      </c>
      <c r="W20" s="201" t="s">
        <v>1048</v>
      </c>
    </row>
    <row r="21" spans="1:23" ht="60" x14ac:dyDescent="0.25">
      <c r="A21" s="300"/>
      <c r="B21" s="297"/>
      <c r="C21" s="294"/>
      <c r="D21" s="294"/>
      <c r="E21" s="303"/>
      <c r="F21" s="303"/>
      <c r="G21" s="294"/>
      <c r="H21" s="118" t="s">
        <v>125</v>
      </c>
      <c r="I21" s="102" t="s">
        <v>184</v>
      </c>
      <c r="J21" s="117"/>
      <c r="K21" s="2" t="s">
        <v>261</v>
      </c>
      <c r="L21" s="92" t="s">
        <v>255</v>
      </c>
      <c r="M21" s="133"/>
      <c r="N21" s="130" t="s">
        <v>184</v>
      </c>
      <c r="O21" s="92" t="s">
        <v>262</v>
      </c>
      <c r="P21" s="92" t="s">
        <v>257</v>
      </c>
      <c r="Q21" s="131">
        <v>0.25</v>
      </c>
      <c r="R21" s="92" t="s">
        <v>586</v>
      </c>
      <c r="S21" s="92" t="s">
        <v>190</v>
      </c>
      <c r="T21" s="132">
        <v>44197</v>
      </c>
      <c r="U21" s="132">
        <v>44561</v>
      </c>
      <c r="V21" s="131">
        <v>1</v>
      </c>
      <c r="W21" s="201" t="s">
        <v>1044</v>
      </c>
    </row>
    <row r="22" spans="1:23" ht="132" x14ac:dyDescent="0.25">
      <c r="A22" s="300"/>
      <c r="B22" s="297"/>
      <c r="C22" s="294"/>
      <c r="D22" s="294"/>
      <c r="E22" s="303"/>
      <c r="F22" s="303"/>
      <c r="G22" s="294"/>
      <c r="H22" s="118" t="s">
        <v>93</v>
      </c>
      <c r="I22" s="103"/>
      <c r="J22" s="102" t="s">
        <v>184</v>
      </c>
      <c r="K22" s="2" t="s">
        <v>587</v>
      </c>
      <c r="L22" s="135" t="s">
        <v>255</v>
      </c>
      <c r="M22" s="130" t="s">
        <v>184</v>
      </c>
      <c r="N22" s="133"/>
      <c r="O22" s="92" t="s">
        <v>187</v>
      </c>
      <c r="P22" s="135" t="s">
        <v>263</v>
      </c>
      <c r="Q22" s="92" t="s">
        <v>588</v>
      </c>
      <c r="R22" s="92" t="s">
        <v>564</v>
      </c>
      <c r="S22" s="92" t="s">
        <v>565</v>
      </c>
      <c r="T22" s="136">
        <v>44197</v>
      </c>
      <c r="U22" s="136">
        <v>44561</v>
      </c>
      <c r="V22" s="137">
        <v>1</v>
      </c>
      <c r="W22" s="201" t="s">
        <v>1045</v>
      </c>
    </row>
    <row r="23" spans="1:23" ht="96" x14ac:dyDescent="0.25">
      <c r="A23" s="300"/>
      <c r="B23" s="297"/>
      <c r="C23" s="294"/>
      <c r="D23" s="294"/>
      <c r="E23" s="303"/>
      <c r="F23" s="303"/>
      <c r="G23" s="294"/>
      <c r="H23" s="118" t="s">
        <v>138</v>
      </c>
      <c r="I23" s="117"/>
      <c r="J23" s="102" t="s">
        <v>184</v>
      </c>
      <c r="K23" s="2" t="s">
        <v>589</v>
      </c>
      <c r="L23" s="92" t="s">
        <v>255</v>
      </c>
      <c r="M23" s="92"/>
      <c r="N23" s="130" t="s">
        <v>184</v>
      </c>
      <c r="O23" s="92" t="s">
        <v>265</v>
      </c>
      <c r="P23" s="92" t="s">
        <v>257</v>
      </c>
      <c r="Q23" s="131" t="s">
        <v>590</v>
      </c>
      <c r="R23" s="92" t="s">
        <v>564</v>
      </c>
      <c r="S23" s="92" t="s">
        <v>565</v>
      </c>
      <c r="T23" s="136">
        <v>44197</v>
      </c>
      <c r="U23" s="136">
        <v>44561</v>
      </c>
      <c r="V23" s="137">
        <v>1</v>
      </c>
      <c r="W23" s="201" t="s">
        <v>1046</v>
      </c>
    </row>
    <row r="24" spans="1:23" ht="45" hidden="1" customHeight="1" x14ac:dyDescent="0.25">
      <c r="A24" s="300"/>
      <c r="B24" s="297"/>
      <c r="C24" s="294"/>
      <c r="D24" s="295"/>
      <c r="E24" s="303"/>
      <c r="F24" s="304"/>
      <c r="G24" s="294"/>
      <c r="H24" s="118" t="s">
        <v>84</v>
      </c>
      <c r="I24" s="106" t="s">
        <v>266</v>
      </c>
      <c r="J24" s="118"/>
      <c r="K24" s="2" t="s">
        <v>267</v>
      </c>
      <c r="L24" s="92" t="s">
        <v>268</v>
      </c>
      <c r="M24" s="2"/>
      <c r="N24" s="138" t="s">
        <v>184</v>
      </c>
      <c r="O24" s="2" t="s">
        <v>269</v>
      </c>
      <c r="P24" s="2" t="s">
        <v>270</v>
      </c>
      <c r="Q24" s="131">
        <v>1</v>
      </c>
      <c r="R24" s="92" t="s">
        <v>271</v>
      </c>
      <c r="S24" s="92" t="s">
        <v>190</v>
      </c>
      <c r="T24" s="132">
        <v>44197</v>
      </c>
      <c r="U24" s="132">
        <v>44561</v>
      </c>
      <c r="V24" s="131">
        <v>1</v>
      </c>
      <c r="W24" s="133"/>
    </row>
    <row r="25" spans="1:23" ht="45" hidden="1" customHeight="1" x14ac:dyDescent="0.25">
      <c r="A25" s="300"/>
      <c r="B25" s="297"/>
      <c r="C25" s="294"/>
      <c r="D25" s="117" t="s">
        <v>637</v>
      </c>
      <c r="E25" s="303"/>
      <c r="F25" s="302" t="s">
        <v>275</v>
      </c>
      <c r="G25" s="294"/>
      <c r="H25" s="118" t="s">
        <v>84</v>
      </c>
      <c r="I25" s="106" t="s">
        <v>266</v>
      </c>
      <c r="J25" s="118"/>
      <c r="K25" s="2" t="s">
        <v>272</v>
      </c>
      <c r="L25" s="92" t="s">
        <v>268</v>
      </c>
      <c r="M25" s="2"/>
      <c r="N25" s="138" t="s">
        <v>184</v>
      </c>
      <c r="O25" s="2" t="s">
        <v>273</v>
      </c>
      <c r="P25" s="139" t="s">
        <v>270</v>
      </c>
      <c r="Q25" s="140">
        <v>1</v>
      </c>
      <c r="R25" s="141" t="s">
        <v>274</v>
      </c>
      <c r="S25" s="141" t="s">
        <v>190</v>
      </c>
      <c r="T25" s="142">
        <v>44197</v>
      </c>
      <c r="U25" s="142">
        <v>44561</v>
      </c>
      <c r="V25" s="140"/>
      <c r="W25" s="133"/>
    </row>
    <row r="26" spans="1:23" ht="45" hidden="1" customHeight="1" x14ac:dyDescent="0.25">
      <c r="A26" s="300"/>
      <c r="B26" s="297"/>
      <c r="C26" s="294"/>
      <c r="D26" s="117" t="s">
        <v>279</v>
      </c>
      <c r="E26" s="303"/>
      <c r="F26" s="304"/>
      <c r="G26" s="294"/>
      <c r="H26" s="118" t="s">
        <v>84</v>
      </c>
      <c r="I26" s="116"/>
      <c r="J26" s="102" t="s">
        <v>184</v>
      </c>
      <c r="K26" s="2" t="s">
        <v>276</v>
      </c>
      <c r="L26" s="92" t="s">
        <v>268</v>
      </c>
      <c r="M26" s="92"/>
      <c r="N26" s="130" t="s">
        <v>184</v>
      </c>
      <c r="O26" s="92" t="s">
        <v>277</v>
      </c>
      <c r="P26" s="92" t="s">
        <v>270</v>
      </c>
      <c r="Q26" s="131">
        <v>1</v>
      </c>
      <c r="R26" s="92" t="s">
        <v>278</v>
      </c>
      <c r="S26" s="92" t="s">
        <v>190</v>
      </c>
      <c r="T26" s="132">
        <v>44197</v>
      </c>
      <c r="U26" s="132">
        <v>44561</v>
      </c>
      <c r="V26" s="131">
        <v>1</v>
      </c>
      <c r="W26" s="133"/>
    </row>
    <row r="27" spans="1:23" ht="45" hidden="1" customHeight="1" x14ac:dyDescent="0.25">
      <c r="A27" s="300"/>
      <c r="B27" s="297"/>
      <c r="C27" s="294"/>
      <c r="D27" s="117" t="s">
        <v>281</v>
      </c>
      <c r="E27" s="303"/>
      <c r="F27" s="119" t="s">
        <v>280</v>
      </c>
      <c r="G27" s="294"/>
      <c r="H27" s="118" t="s">
        <v>84</v>
      </c>
      <c r="I27" s="102" t="s">
        <v>184</v>
      </c>
      <c r="J27" s="116"/>
      <c r="K27" s="2" t="s">
        <v>282</v>
      </c>
      <c r="L27" s="92" t="s">
        <v>268</v>
      </c>
      <c r="M27" s="92"/>
      <c r="N27" s="130" t="s">
        <v>184</v>
      </c>
      <c r="O27" s="92" t="s">
        <v>283</v>
      </c>
      <c r="P27" s="92" t="s">
        <v>270</v>
      </c>
      <c r="Q27" s="131">
        <v>1</v>
      </c>
      <c r="R27" s="92" t="s">
        <v>284</v>
      </c>
      <c r="S27" s="92" t="s">
        <v>190</v>
      </c>
      <c r="T27" s="132">
        <v>44197</v>
      </c>
      <c r="U27" s="132">
        <v>44561</v>
      </c>
      <c r="V27" s="131">
        <v>1</v>
      </c>
      <c r="W27" s="133"/>
    </row>
    <row r="28" spans="1:23" ht="45" hidden="1" customHeight="1" x14ac:dyDescent="0.25">
      <c r="A28" s="300"/>
      <c r="B28" s="297"/>
      <c r="C28" s="294"/>
      <c r="D28" s="293" t="s">
        <v>604</v>
      </c>
      <c r="E28" s="303"/>
      <c r="F28" s="302" t="s">
        <v>287</v>
      </c>
      <c r="G28" s="294"/>
      <c r="H28" s="118" t="s">
        <v>84</v>
      </c>
      <c r="I28" s="102" t="s">
        <v>184</v>
      </c>
      <c r="J28" s="116"/>
      <c r="K28" s="2" t="s">
        <v>288</v>
      </c>
      <c r="L28" s="92" t="s">
        <v>268</v>
      </c>
      <c r="M28" s="92"/>
      <c r="N28" s="130" t="s">
        <v>184</v>
      </c>
      <c r="O28" s="92" t="s">
        <v>289</v>
      </c>
      <c r="P28" s="92" t="s">
        <v>270</v>
      </c>
      <c r="Q28" s="131">
        <v>1</v>
      </c>
      <c r="R28" s="92" t="s">
        <v>290</v>
      </c>
      <c r="S28" s="92" t="s">
        <v>190</v>
      </c>
      <c r="T28" s="132">
        <v>44197</v>
      </c>
      <c r="U28" s="132">
        <v>44561</v>
      </c>
      <c r="V28" s="131">
        <v>1</v>
      </c>
      <c r="W28" s="133"/>
    </row>
    <row r="29" spans="1:23" ht="45" hidden="1" customHeight="1" x14ac:dyDescent="0.25">
      <c r="A29" s="300"/>
      <c r="B29" s="297"/>
      <c r="C29" s="294"/>
      <c r="D29" s="294"/>
      <c r="E29" s="303"/>
      <c r="F29" s="303"/>
      <c r="G29" s="294"/>
      <c r="H29" s="118" t="s">
        <v>84</v>
      </c>
      <c r="I29" s="102" t="s">
        <v>184</v>
      </c>
      <c r="J29" s="116"/>
      <c r="K29" s="2" t="s">
        <v>291</v>
      </c>
      <c r="L29" s="92" t="s">
        <v>268</v>
      </c>
      <c r="M29" s="92"/>
      <c r="N29" s="130" t="s">
        <v>184</v>
      </c>
      <c r="O29" s="92" t="s">
        <v>292</v>
      </c>
      <c r="P29" s="92" t="s">
        <v>270</v>
      </c>
      <c r="Q29" s="131">
        <v>1</v>
      </c>
      <c r="R29" s="92" t="s">
        <v>293</v>
      </c>
      <c r="S29" s="92" t="s">
        <v>190</v>
      </c>
      <c r="T29" s="132">
        <v>44197</v>
      </c>
      <c r="U29" s="132">
        <v>44561</v>
      </c>
      <c r="V29" s="131">
        <v>1</v>
      </c>
      <c r="W29" s="133"/>
    </row>
    <row r="30" spans="1:23" ht="45" hidden="1" customHeight="1" x14ac:dyDescent="0.25">
      <c r="A30" s="300"/>
      <c r="B30" s="297"/>
      <c r="C30" s="294"/>
      <c r="D30" s="294"/>
      <c r="E30" s="303"/>
      <c r="F30" s="303"/>
      <c r="G30" s="294"/>
      <c r="H30" s="118" t="s">
        <v>84</v>
      </c>
      <c r="I30" s="102" t="s">
        <v>184</v>
      </c>
      <c r="J30" s="116"/>
      <c r="K30" s="2" t="s">
        <v>294</v>
      </c>
      <c r="L30" s="92" t="s">
        <v>268</v>
      </c>
      <c r="M30" s="92"/>
      <c r="N30" s="130" t="s">
        <v>184</v>
      </c>
      <c r="O30" s="92" t="s">
        <v>295</v>
      </c>
      <c r="P30" s="92" t="s">
        <v>270</v>
      </c>
      <c r="Q30" s="131">
        <v>1</v>
      </c>
      <c r="R30" s="92" t="s">
        <v>296</v>
      </c>
      <c r="S30" s="92" t="s">
        <v>190</v>
      </c>
      <c r="T30" s="132">
        <v>44197</v>
      </c>
      <c r="U30" s="132">
        <v>44561</v>
      </c>
      <c r="V30" s="131">
        <v>1</v>
      </c>
      <c r="W30" s="133"/>
    </row>
    <row r="31" spans="1:23" ht="45" hidden="1" customHeight="1" x14ac:dyDescent="0.25">
      <c r="A31" s="300"/>
      <c r="B31" s="297"/>
      <c r="C31" s="294"/>
      <c r="D31" s="294"/>
      <c r="E31" s="303"/>
      <c r="F31" s="303"/>
      <c r="G31" s="294"/>
      <c r="H31" s="118" t="s">
        <v>84</v>
      </c>
      <c r="I31" s="102" t="s">
        <v>184</v>
      </c>
      <c r="J31" s="116"/>
      <c r="K31" s="2" t="s">
        <v>297</v>
      </c>
      <c r="L31" s="92" t="s">
        <v>268</v>
      </c>
      <c r="M31" s="92"/>
      <c r="N31" s="130" t="s">
        <v>184</v>
      </c>
      <c r="O31" s="92" t="s">
        <v>298</v>
      </c>
      <c r="P31" s="92" t="s">
        <v>270</v>
      </c>
      <c r="Q31" s="131">
        <v>1</v>
      </c>
      <c r="R31" s="92" t="s">
        <v>299</v>
      </c>
      <c r="S31" s="92" t="s">
        <v>190</v>
      </c>
      <c r="T31" s="132">
        <v>44197</v>
      </c>
      <c r="U31" s="132">
        <v>44561</v>
      </c>
      <c r="V31" s="131">
        <v>1</v>
      </c>
      <c r="W31" s="133"/>
    </row>
    <row r="32" spans="1:23" ht="45" hidden="1" customHeight="1" x14ac:dyDescent="0.25">
      <c r="A32" s="300"/>
      <c r="B32" s="297"/>
      <c r="C32" s="294"/>
      <c r="D32" s="295"/>
      <c r="E32" s="303"/>
      <c r="F32" s="303"/>
      <c r="G32" s="294"/>
      <c r="H32" s="118" t="s">
        <v>84</v>
      </c>
      <c r="I32" s="102" t="s">
        <v>184</v>
      </c>
      <c r="J32" s="116"/>
      <c r="K32" s="2" t="s">
        <v>300</v>
      </c>
      <c r="L32" s="92" t="s">
        <v>268</v>
      </c>
      <c r="M32" s="92"/>
      <c r="N32" s="130" t="s">
        <v>184</v>
      </c>
      <c r="O32" s="92" t="s">
        <v>301</v>
      </c>
      <c r="P32" s="92" t="s">
        <v>270</v>
      </c>
      <c r="Q32" s="131">
        <v>1</v>
      </c>
      <c r="R32" s="92" t="s">
        <v>299</v>
      </c>
      <c r="S32" s="92" t="s">
        <v>190</v>
      </c>
      <c r="T32" s="132">
        <v>44197</v>
      </c>
      <c r="U32" s="132">
        <v>44561</v>
      </c>
      <c r="V32" s="131">
        <v>1</v>
      </c>
      <c r="W32" s="133"/>
    </row>
    <row r="33" spans="1:23" ht="36" hidden="1" x14ac:dyDescent="0.25">
      <c r="A33" s="300"/>
      <c r="B33" s="297"/>
      <c r="C33" s="294"/>
      <c r="D33" s="293" t="s">
        <v>302</v>
      </c>
      <c r="E33" s="303"/>
      <c r="F33" s="303"/>
      <c r="G33" s="294"/>
      <c r="H33" s="118" t="s">
        <v>84</v>
      </c>
      <c r="I33" s="116"/>
      <c r="J33" s="102" t="s">
        <v>184</v>
      </c>
      <c r="K33" s="2" t="s">
        <v>267</v>
      </c>
      <c r="L33" s="92" t="s">
        <v>268</v>
      </c>
      <c r="M33" s="92"/>
      <c r="N33" s="130" t="s">
        <v>184</v>
      </c>
      <c r="O33" s="92" t="s">
        <v>269</v>
      </c>
      <c r="P33" s="92" t="s">
        <v>270</v>
      </c>
      <c r="Q33" s="131">
        <v>1</v>
      </c>
      <c r="R33" s="92" t="s">
        <v>271</v>
      </c>
      <c r="S33" s="92" t="s">
        <v>190</v>
      </c>
      <c r="T33" s="132">
        <v>44197</v>
      </c>
      <c r="U33" s="132">
        <v>44561</v>
      </c>
      <c r="V33" s="131">
        <v>1</v>
      </c>
      <c r="W33" s="92" t="s">
        <v>303</v>
      </c>
    </row>
    <row r="34" spans="1:23" ht="45" hidden="1" customHeight="1" x14ac:dyDescent="0.25">
      <c r="A34" s="300"/>
      <c r="B34" s="297"/>
      <c r="C34" s="294"/>
      <c r="D34" s="294"/>
      <c r="E34" s="303"/>
      <c r="F34" s="304"/>
      <c r="G34" s="294"/>
      <c r="H34" s="118" t="s">
        <v>304</v>
      </c>
      <c r="I34" s="102" t="s">
        <v>184</v>
      </c>
      <c r="J34" s="116"/>
      <c r="K34" s="2" t="s">
        <v>305</v>
      </c>
      <c r="L34" s="92" t="s">
        <v>306</v>
      </c>
      <c r="M34" s="92"/>
      <c r="N34" s="130" t="s">
        <v>184</v>
      </c>
      <c r="O34" s="92" t="s">
        <v>307</v>
      </c>
      <c r="P34" s="92" t="s">
        <v>308</v>
      </c>
      <c r="Q34" s="131" t="s">
        <v>309</v>
      </c>
      <c r="R34" s="92" t="s">
        <v>310</v>
      </c>
      <c r="S34" s="92" t="s">
        <v>190</v>
      </c>
      <c r="T34" s="132">
        <v>44197</v>
      </c>
      <c r="U34" s="132">
        <v>44561</v>
      </c>
      <c r="V34" s="131">
        <v>1</v>
      </c>
      <c r="W34" s="92"/>
    </row>
    <row r="35" spans="1:23" ht="240" hidden="1" x14ac:dyDescent="0.25">
      <c r="A35" s="300"/>
      <c r="B35" s="297"/>
      <c r="C35" s="294"/>
      <c r="D35" s="295"/>
      <c r="E35" s="303"/>
      <c r="F35" s="119" t="s">
        <v>311</v>
      </c>
      <c r="G35" s="294"/>
      <c r="H35" s="118" t="s">
        <v>154</v>
      </c>
      <c r="I35" s="102" t="s">
        <v>184</v>
      </c>
      <c r="J35" s="77"/>
      <c r="K35" s="2" t="s">
        <v>312</v>
      </c>
      <c r="L35" s="92" t="s">
        <v>313</v>
      </c>
      <c r="M35" s="135"/>
      <c r="N35" s="130" t="s">
        <v>184</v>
      </c>
      <c r="O35" s="92" t="s">
        <v>187</v>
      </c>
      <c r="P35" s="92" t="s">
        <v>314</v>
      </c>
      <c r="Q35" s="131">
        <v>0.25</v>
      </c>
      <c r="R35" s="92" t="s">
        <v>315</v>
      </c>
      <c r="S35" s="92" t="s">
        <v>190</v>
      </c>
      <c r="T35" s="132">
        <v>44197</v>
      </c>
      <c r="U35" s="132">
        <v>44561</v>
      </c>
      <c r="V35" s="131">
        <v>1</v>
      </c>
      <c r="W35" s="218" t="s">
        <v>1050</v>
      </c>
    </row>
    <row r="36" spans="1:23" ht="45" hidden="1" customHeight="1" x14ac:dyDescent="0.25">
      <c r="A36" s="300"/>
      <c r="B36" s="297"/>
      <c r="C36" s="294"/>
      <c r="D36" s="117" t="s">
        <v>316</v>
      </c>
      <c r="E36" s="303"/>
      <c r="F36" s="302" t="s">
        <v>322</v>
      </c>
      <c r="G36" s="294"/>
      <c r="H36" s="118" t="s">
        <v>110</v>
      </c>
      <c r="I36" s="102" t="s">
        <v>184</v>
      </c>
      <c r="J36" s="117"/>
      <c r="K36" s="2" t="s">
        <v>317</v>
      </c>
      <c r="L36" s="92" t="s">
        <v>318</v>
      </c>
      <c r="M36" s="92"/>
      <c r="N36" s="130" t="s">
        <v>184</v>
      </c>
      <c r="O36" s="92" t="s">
        <v>319</v>
      </c>
      <c r="P36" s="92" t="s">
        <v>320</v>
      </c>
      <c r="Q36" s="131">
        <v>1</v>
      </c>
      <c r="R36" s="92"/>
      <c r="S36" s="92" t="s">
        <v>190</v>
      </c>
      <c r="T36" s="132">
        <v>44197</v>
      </c>
      <c r="U36" s="132">
        <v>44561</v>
      </c>
      <c r="V36" s="131">
        <v>1</v>
      </c>
      <c r="W36" s="133"/>
    </row>
    <row r="37" spans="1:23" ht="132" x14ac:dyDescent="0.25">
      <c r="A37" s="301"/>
      <c r="B37" s="298"/>
      <c r="C37" s="295"/>
      <c r="D37" s="117" t="s">
        <v>321</v>
      </c>
      <c r="E37" s="304"/>
      <c r="F37" s="304"/>
      <c r="G37" s="295"/>
      <c r="H37" s="129" t="s">
        <v>304</v>
      </c>
      <c r="I37" s="102" t="s">
        <v>184</v>
      </c>
      <c r="J37" s="117"/>
      <c r="K37" s="2" t="s">
        <v>323</v>
      </c>
      <c r="L37" s="92" t="s">
        <v>255</v>
      </c>
      <c r="M37" s="133"/>
      <c r="N37" s="130" t="s">
        <v>184</v>
      </c>
      <c r="O37" s="92" t="s">
        <v>324</v>
      </c>
      <c r="P37" s="92" t="s">
        <v>257</v>
      </c>
      <c r="Q37" s="131">
        <v>0.25</v>
      </c>
      <c r="R37" s="92" t="s">
        <v>201</v>
      </c>
      <c r="S37" s="92" t="s">
        <v>190</v>
      </c>
      <c r="T37" s="136">
        <v>44197</v>
      </c>
      <c r="U37" s="136">
        <v>44561</v>
      </c>
      <c r="V37" s="137">
        <v>1</v>
      </c>
      <c r="W37" s="201" t="s">
        <v>1049</v>
      </c>
    </row>
    <row r="38" spans="1:23" ht="45" hidden="1" customHeight="1" x14ac:dyDescent="0.25">
      <c r="A38" s="299">
        <v>4</v>
      </c>
      <c r="B38" s="296" t="s">
        <v>325</v>
      </c>
      <c r="C38" s="293" t="s">
        <v>326</v>
      </c>
      <c r="D38" s="293" t="s">
        <v>226</v>
      </c>
      <c r="E38" s="293" t="s">
        <v>327</v>
      </c>
      <c r="F38" s="293" t="s">
        <v>654</v>
      </c>
      <c r="G38" s="293" t="s">
        <v>329</v>
      </c>
      <c r="H38" s="71" t="s">
        <v>330</v>
      </c>
      <c r="I38" s="116"/>
      <c r="J38" s="102" t="s">
        <v>184</v>
      </c>
      <c r="K38" s="2" t="s">
        <v>331</v>
      </c>
      <c r="L38" s="92" t="s">
        <v>332</v>
      </c>
      <c r="M38" s="130" t="s">
        <v>184</v>
      </c>
      <c r="N38" s="92"/>
      <c r="O38" s="92" t="s">
        <v>333</v>
      </c>
      <c r="P38" s="92" t="s">
        <v>334</v>
      </c>
      <c r="Q38" s="92" t="s">
        <v>335</v>
      </c>
      <c r="R38" s="92" t="s">
        <v>650</v>
      </c>
      <c r="S38" s="92" t="s">
        <v>642</v>
      </c>
      <c r="T38" s="132">
        <v>44197</v>
      </c>
      <c r="U38" s="132">
        <v>44561</v>
      </c>
      <c r="V38" s="131" t="s">
        <v>651</v>
      </c>
      <c r="W38" s="133"/>
    </row>
    <row r="39" spans="1:23" ht="45" hidden="1" customHeight="1" x14ac:dyDescent="0.25">
      <c r="A39" s="300"/>
      <c r="B39" s="297"/>
      <c r="C39" s="294"/>
      <c r="D39" s="295"/>
      <c r="E39" s="294"/>
      <c r="F39" s="295"/>
      <c r="G39" s="294"/>
      <c r="H39" s="71" t="s">
        <v>330</v>
      </c>
      <c r="I39" s="116"/>
      <c r="J39" s="102" t="s">
        <v>184</v>
      </c>
      <c r="K39" s="2" t="s">
        <v>336</v>
      </c>
      <c r="L39" s="92" t="s">
        <v>332</v>
      </c>
      <c r="M39" s="92"/>
      <c r="N39" s="130" t="s">
        <v>184</v>
      </c>
      <c r="O39" s="92" t="s">
        <v>333</v>
      </c>
      <c r="P39" s="92" t="s">
        <v>334</v>
      </c>
      <c r="Q39" s="92" t="s">
        <v>337</v>
      </c>
      <c r="R39" s="92" t="s">
        <v>650</v>
      </c>
      <c r="S39" s="92" t="s">
        <v>642</v>
      </c>
      <c r="T39" s="132">
        <v>44197</v>
      </c>
      <c r="U39" s="132">
        <v>44561</v>
      </c>
      <c r="V39" s="131" t="s">
        <v>651</v>
      </c>
      <c r="W39" s="133"/>
    </row>
    <row r="40" spans="1:23" ht="45" hidden="1" customHeight="1" x14ac:dyDescent="0.25">
      <c r="A40" s="300"/>
      <c r="B40" s="297"/>
      <c r="C40" s="294"/>
      <c r="D40" s="117" t="s">
        <v>228</v>
      </c>
      <c r="E40" s="294"/>
      <c r="F40" s="117" t="s">
        <v>338</v>
      </c>
      <c r="G40" s="294"/>
      <c r="H40" s="118" t="s">
        <v>89</v>
      </c>
      <c r="I40" s="102" t="s">
        <v>184</v>
      </c>
      <c r="J40" s="116"/>
      <c r="K40" s="2" t="s">
        <v>339</v>
      </c>
      <c r="L40" s="92" t="s">
        <v>340</v>
      </c>
      <c r="M40" s="92"/>
      <c r="N40" s="130" t="s">
        <v>184</v>
      </c>
      <c r="O40" s="92" t="s">
        <v>341</v>
      </c>
      <c r="P40" s="92" t="s">
        <v>342</v>
      </c>
      <c r="Q40" s="92" t="s">
        <v>343</v>
      </c>
      <c r="R40" s="92" t="s">
        <v>344</v>
      </c>
      <c r="S40" s="92" t="s">
        <v>190</v>
      </c>
      <c r="T40" s="132">
        <v>44197</v>
      </c>
      <c r="U40" s="132">
        <v>44561</v>
      </c>
      <c r="V40" s="131">
        <v>1</v>
      </c>
      <c r="W40" s="133"/>
    </row>
    <row r="41" spans="1:23" ht="45" hidden="1" customHeight="1" x14ac:dyDescent="0.25">
      <c r="A41" s="301"/>
      <c r="B41" s="298"/>
      <c r="C41" s="295"/>
      <c r="D41" s="117" t="s">
        <v>605</v>
      </c>
      <c r="E41" s="295"/>
      <c r="F41" s="120" t="s">
        <v>606</v>
      </c>
      <c r="G41" s="295"/>
      <c r="H41" s="71" t="s">
        <v>95</v>
      </c>
      <c r="I41" s="102" t="s">
        <v>184</v>
      </c>
      <c r="J41" s="116"/>
      <c r="K41" s="2" t="s">
        <v>347</v>
      </c>
      <c r="L41" s="92" t="s">
        <v>332</v>
      </c>
      <c r="M41" s="92"/>
      <c r="N41" s="130" t="s">
        <v>184</v>
      </c>
      <c r="O41" s="92" t="s">
        <v>348</v>
      </c>
      <c r="P41" s="92" t="s">
        <v>349</v>
      </c>
      <c r="Q41" s="92" t="s">
        <v>350</v>
      </c>
      <c r="R41" s="92" t="s">
        <v>652</v>
      </c>
      <c r="S41" s="92" t="s">
        <v>642</v>
      </c>
      <c r="T41" s="132">
        <v>44197</v>
      </c>
      <c r="U41" s="132">
        <v>44561</v>
      </c>
      <c r="V41" s="131" t="s">
        <v>653</v>
      </c>
      <c r="W41" s="133"/>
    </row>
    <row r="42" spans="1:23" ht="45" hidden="1" customHeight="1" x14ac:dyDescent="0.25">
      <c r="A42" s="299">
        <v>5</v>
      </c>
      <c r="B42" s="296" t="s">
        <v>353</v>
      </c>
      <c r="C42" s="293" t="s">
        <v>354</v>
      </c>
      <c r="D42" s="293" t="s">
        <v>355</v>
      </c>
      <c r="E42" s="293" t="s">
        <v>356</v>
      </c>
      <c r="F42" s="293" t="s">
        <v>357</v>
      </c>
      <c r="G42" s="293" t="s">
        <v>358</v>
      </c>
      <c r="H42" s="118" t="s">
        <v>105</v>
      </c>
      <c r="I42" s="102" t="s">
        <v>184</v>
      </c>
      <c r="J42" s="117"/>
      <c r="K42" s="2" t="s">
        <v>359</v>
      </c>
      <c r="L42" s="92" t="s">
        <v>360</v>
      </c>
      <c r="M42" s="92"/>
      <c r="N42" s="130" t="s">
        <v>184</v>
      </c>
      <c r="O42" s="92" t="s">
        <v>361</v>
      </c>
      <c r="P42" s="92" t="s">
        <v>362</v>
      </c>
      <c r="Q42" s="131" t="s">
        <v>643</v>
      </c>
      <c r="R42" s="92" t="s">
        <v>644</v>
      </c>
      <c r="S42" s="92" t="s">
        <v>642</v>
      </c>
      <c r="T42" s="132">
        <v>44197</v>
      </c>
      <c r="U42" s="132">
        <v>44561</v>
      </c>
      <c r="V42" s="131" t="s">
        <v>645</v>
      </c>
      <c r="W42" s="133"/>
    </row>
    <row r="43" spans="1:23" ht="45" hidden="1" customHeight="1" x14ac:dyDescent="0.25">
      <c r="A43" s="300"/>
      <c r="B43" s="297"/>
      <c r="C43" s="294"/>
      <c r="D43" s="294"/>
      <c r="E43" s="294"/>
      <c r="F43" s="294"/>
      <c r="G43" s="294"/>
      <c r="H43" s="118" t="s">
        <v>110</v>
      </c>
      <c r="I43" s="102" t="s">
        <v>184</v>
      </c>
      <c r="J43" s="117"/>
      <c r="K43" s="2" t="s">
        <v>655</v>
      </c>
      <c r="L43" s="92" t="s">
        <v>360</v>
      </c>
      <c r="M43" s="92"/>
      <c r="N43" s="130" t="s">
        <v>184</v>
      </c>
      <c r="O43" s="92" t="s">
        <v>187</v>
      </c>
      <c r="P43" s="92" t="s">
        <v>362</v>
      </c>
      <c r="Q43" s="131">
        <v>1</v>
      </c>
      <c r="R43" s="131" t="s">
        <v>656</v>
      </c>
      <c r="S43" s="92" t="s">
        <v>190</v>
      </c>
      <c r="T43" s="132">
        <v>44197</v>
      </c>
      <c r="U43" s="132">
        <v>44561</v>
      </c>
      <c r="V43" s="131" t="s">
        <v>657</v>
      </c>
      <c r="W43" s="133"/>
    </row>
    <row r="44" spans="1:23" ht="45" hidden="1" customHeight="1" x14ac:dyDescent="0.25">
      <c r="A44" s="300"/>
      <c r="B44" s="297"/>
      <c r="C44" s="294"/>
      <c r="D44" s="294"/>
      <c r="E44" s="294"/>
      <c r="F44" s="294"/>
      <c r="G44" s="294"/>
      <c r="H44" s="118" t="s">
        <v>110</v>
      </c>
      <c r="I44" s="102" t="s">
        <v>184</v>
      </c>
      <c r="J44" s="117"/>
      <c r="K44" s="2" t="s">
        <v>363</v>
      </c>
      <c r="L44" s="92" t="s">
        <v>360</v>
      </c>
      <c r="M44" s="92"/>
      <c r="N44" s="130" t="s">
        <v>184</v>
      </c>
      <c r="O44" s="92" t="s">
        <v>364</v>
      </c>
      <c r="P44" s="92" t="s">
        <v>362</v>
      </c>
      <c r="Q44" s="131">
        <v>1</v>
      </c>
      <c r="R44" s="92" t="s">
        <v>646</v>
      </c>
      <c r="S44" s="92" t="s">
        <v>190</v>
      </c>
      <c r="T44" s="132">
        <v>44197</v>
      </c>
      <c r="U44" s="132">
        <v>44561</v>
      </c>
      <c r="V44" s="131">
        <v>1</v>
      </c>
      <c r="W44" s="133"/>
    </row>
    <row r="45" spans="1:23" ht="45" hidden="1" customHeight="1" x14ac:dyDescent="0.25">
      <c r="A45" s="300"/>
      <c r="B45" s="297"/>
      <c r="C45" s="294"/>
      <c r="D45" s="294"/>
      <c r="E45" s="294"/>
      <c r="F45" s="294"/>
      <c r="G45" s="294"/>
      <c r="H45" s="118" t="s">
        <v>110</v>
      </c>
      <c r="I45" s="102" t="s">
        <v>184</v>
      </c>
      <c r="J45" s="117"/>
      <c r="K45" s="2" t="s">
        <v>368</v>
      </c>
      <c r="L45" s="92" t="s">
        <v>360</v>
      </c>
      <c r="M45" s="130"/>
      <c r="N45" s="130" t="s">
        <v>184</v>
      </c>
      <c r="O45" s="92" t="s">
        <v>187</v>
      </c>
      <c r="P45" s="92" t="s">
        <v>362</v>
      </c>
      <c r="Q45" s="131" t="s">
        <v>647</v>
      </c>
      <c r="R45" s="92" t="s">
        <v>648</v>
      </c>
      <c r="S45" s="92" t="s">
        <v>642</v>
      </c>
      <c r="T45" s="132">
        <v>44197</v>
      </c>
      <c r="U45" s="132">
        <v>44561</v>
      </c>
      <c r="V45" s="131" t="s">
        <v>649</v>
      </c>
      <c r="W45" s="133"/>
    </row>
    <row r="46" spans="1:23" ht="45" hidden="1" customHeight="1" x14ac:dyDescent="0.25">
      <c r="A46" s="300"/>
      <c r="B46" s="297"/>
      <c r="C46" s="294"/>
      <c r="D46" s="294"/>
      <c r="E46" s="294"/>
      <c r="F46" s="294"/>
      <c r="G46" s="294"/>
      <c r="H46" s="118" t="s">
        <v>101</v>
      </c>
      <c r="I46" s="102" t="s">
        <v>184</v>
      </c>
      <c r="J46" s="117"/>
      <c r="K46" s="2" t="s">
        <v>369</v>
      </c>
      <c r="L46" s="92" t="s">
        <v>318</v>
      </c>
      <c r="M46" s="130"/>
      <c r="N46" s="130" t="s">
        <v>184</v>
      </c>
      <c r="O46" s="92" t="s">
        <v>370</v>
      </c>
      <c r="P46" s="92" t="s">
        <v>320</v>
      </c>
      <c r="Q46" s="131">
        <v>1</v>
      </c>
      <c r="R46" s="92" t="s">
        <v>371</v>
      </c>
      <c r="S46" s="92" t="s">
        <v>190</v>
      </c>
      <c r="T46" s="132">
        <v>44197</v>
      </c>
      <c r="U46" s="132">
        <v>44561</v>
      </c>
      <c r="V46" s="131">
        <v>1</v>
      </c>
      <c r="W46" s="133"/>
    </row>
    <row r="47" spans="1:23" ht="45" hidden="1" customHeight="1" x14ac:dyDescent="0.25">
      <c r="A47" s="300"/>
      <c r="B47" s="297"/>
      <c r="C47" s="294"/>
      <c r="D47" s="294"/>
      <c r="E47" s="294"/>
      <c r="F47" s="294"/>
      <c r="G47" s="294"/>
      <c r="H47" s="118" t="s">
        <v>105</v>
      </c>
      <c r="I47" s="102" t="s">
        <v>184</v>
      </c>
      <c r="J47" s="117"/>
      <c r="K47" s="2" t="s">
        <v>372</v>
      </c>
      <c r="L47" s="92" t="s">
        <v>318</v>
      </c>
      <c r="M47" s="130"/>
      <c r="N47" s="130" t="s">
        <v>184</v>
      </c>
      <c r="O47" s="92" t="s">
        <v>373</v>
      </c>
      <c r="P47" s="92" t="s">
        <v>320</v>
      </c>
      <c r="Q47" s="131">
        <v>1</v>
      </c>
      <c r="R47" s="92" t="s">
        <v>374</v>
      </c>
      <c r="S47" s="92" t="s">
        <v>190</v>
      </c>
      <c r="T47" s="132">
        <v>44197</v>
      </c>
      <c r="U47" s="132">
        <v>44561</v>
      </c>
      <c r="V47" s="131">
        <v>1</v>
      </c>
      <c r="W47" s="133"/>
    </row>
    <row r="48" spans="1:23" ht="45" hidden="1" customHeight="1" x14ac:dyDescent="0.25">
      <c r="A48" s="300"/>
      <c r="B48" s="297"/>
      <c r="C48" s="294"/>
      <c r="D48" s="294"/>
      <c r="E48" s="294"/>
      <c r="F48" s="294"/>
      <c r="G48" s="294"/>
      <c r="H48" s="118" t="s">
        <v>105</v>
      </c>
      <c r="I48" s="102" t="s">
        <v>184</v>
      </c>
      <c r="J48" s="117"/>
      <c r="K48" s="2" t="s">
        <v>375</v>
      </c>
      <c r="L48" s="92" t="s">
        <v>318</v>
      </c>
      <c r="M48" s="130"/>
      <c r="N48" s="130" t="s">
        <v>184</v>
      </c>
      <c r="O48" s="92" t="s">
        <v>373</v>
      </c>
      <c r="P48" s="92" t="s">
        <v>320</v>
      </c>
      <c r="Q48" s="131">
        <v>1</v>
      </c>
      <c r="R48" s="92" t="s">
        <v>376</v>
      </c>
      <c r="S48" s="92" t="s">
        <v>190</v>
      </c>
      <c r="T48" s="132">
        <v>44197</v>
      </c>
      <c r="U48" s="132">
        <v>44561</v>
      </c>
      <c r="V48" s="131">
        <v>1</v>
      </c>
      <c r="W48" s="133"/>
    </row>
    <row r="49" spans="1:23" ht="45" hidden="1" customHeight="1" x14ac:dyDescent="0.25">
      <c r="A49" s="300"/>
      <c r="B49" s="297"/>
      <c r="C49" s="294"/>
      <c r="D49" s="294"/>
      <c r="E49" s="294"/>
      <c r="F49" s="294"/>
      <c r="G49" s="294"/>
      <c r="H49" s="118" t="s">
        <v>377</v>
      </c>
      <c r="I49" s="79" t="s">
        <v>266</v>
      </c>
      <c r="J49" s="117"/>
      <c r="K49" s="2" t="s">
        <v>625</v>
      </c>
      <c r="L49" s="92" t="s">
        <v>366</v>
      </c>
      <c r="M49" s="130"/>
      <c r="N49" s="92" t="s">
        <v>184</v>
      </c>
      <c r="O49" s="92" t="s">
        <v>620</v>
      </c>
      <c r="P49" s="92" t="s">
        <v>622</v>
      </c>
      <c r="Q49" s="131" t="s">
        <v>623</v>
      </c>
      <c r="R49" s="92" t="s">
        <v>624</v>
      </c>
      <c r="S49" s="92" t="s">
        <v>190</v>
      </c>
      <c r="T49" s="132">
        <v>44197</v>
      </c>
      <c r="U49" s="132">
        <v>44561</v>
      </c>
      <c r="V49" s="131">
        <v>1</v>
      </c>
      <c r="W49" s="133"/>
    </row>
    <row r="50" spans="1:23" ht="45" hidden="1" customHeight="1" x14ac:dyDescent="0.25">
      <c r="A50" s="300"/>
      <c r="B50" s="297"/>
      <c r="C50" s="294"/>
      <c r="D50" s="294"/>
      <c r="E50" s="294"/>
      <c r="F50" s="294"/>
      <c r="G50" s="294"/>
      <c r="H50" s="118" t="s">
        <v>378</v>
      </c>
      <c r="I50" s="79" t="s">
        <v>266</v>
      </c>
      <c r="J50" s="117"/>
      <c r="K50" s="2" t="s">
        <v>379</v>
      </c>
      <c r="L50" s="92" t="s">
        <v>318</v>
      </c>
      <c r="M50" s="130" t="s">
        <v>184</v>
      </c>
      <c r="N50" s="92"/>
      <c r="O50" s="92" t="s">
        <v>380</v>
      </c>
      <c r="P50" s="92" t="s">
        <v>320</v>
      </c>
      <c r="Q50" s="131">
        <v>1</v>
      </c>
      <c r="R50" s="92" t="s">
        <v>381</v>
      </c>
      <c r="S50" s="92" t="s">
        <v>190</v>
      </c>
      <c r="T50" s="132">
        <v>44197</v>
      </c>
      <c r="U50" s="132">
        <v>44561</v>
      </c>
      <c r="V50" s="131">
        <v>1</v>
      </c>
      <c r="W50" s="133"/>
    </row>
    <row r="51" spans="1:23" ht="45" hidden="1" customHeight="1" x14ac:dyDescent="0.25">
      <c r="A51" s="300"/>
      <c r="B51" s="297"/>
      <c r="C51" s="294"/>
      <c r="D51" s="294"/>
      <c r="E51" s="294"/>
      <c r="F51" s="294"/>
      <c r="G51" s="294"/>
      <c r="H51" s="118" t="s">
        <v>378</v>
      </c>
      <c r="I51" s="79" t="s">
        <v>266</v>
      </c>
      <c r="J51" s="117"/>
      <c r="K51" s="2" t="s">
        <v>382</v>
      </c>
      <c r="L51" s="92" t="s">
        <v>318</v>
      </c>
      <c r="M51" s="130" t="s">
        <v>184</v>
      </c>
      <c r="N51" s="92"/>
      <c r="O51" s="92" t="s">
        <v>380</v>
      </c>
      <c r="P51" s="92" t="s">
        <v>320</v>
      </c>
      <c r="Q51" s="131">
        <v>1</v>
      </c>
      <c r="R51" s="92" t="s">
        <v>381</v>
      </c>
      <c r="S51" s="92" t="s">
        <v>190</v>
      </c>
      <c r="T51" s="132">
        <v>44197</v>
      </c>
      <c r="U51" s="132">
        <v>44561</v>
      </c>
      <c r="V51" s="131">
        <v>1</v>
      </c>
      <c r="W51" s="133"/>
    </row>
    <row r="52" spans="1:23" ht="45" hidden="1" customHeight="1" x14ac:dyDescent="0.25">
      <c r="A52" s="300"/>
      <c r="B52" s="297"/>
      <c r="C52" s="294"/>
      <c r="D52" s="294"/>
      <c r="E52" s="294"/>
      <c r="F52" s="294"/>
      <c r="G52" s="294"/>
      <c r="H52" s="118" t="s">
        <v>110</v>
      </c>
      <c r="I52" s="79" t="s">
        <v>266</v>
      </c>
      <c r="J52" s="117"/>
      <c r="K52" s="2" t="s">
        <v>383</v>
      </c>
      <c r="L52" s="92" t="s">
        <v>318</v>
      </c>
      <c r="M52" s="130" t="s">
        <v>184</v>
      </c>
      <c r="N52" s="92"/>
      <c r="O52" s="92" t="s">
        <v>384</v>
      </c>
      <c r="P52" s="92" t="s">
        <v>320</v>
      </c>
      <c r="Q52" s="131">
        <v>1</v>
      </c>
      <c r="R52" s="92" t="s">
        <v>385</v>
      </c>
      <c r="S52" s="92" t="s">
        <v>190</v>
      </c>
      <c r="T52" s="132">
        <v>44197</v>
      </c>
      <c r="U52" s="132">
        <v>44561</v>
      </c>
      <c r="V52" s="131">
        <v>1</v>
      </c>
      <c r="W52" s="133"/>
    </row>
    <row r="53" spans="1:23" ht="45" hidden="1" customHeight="1" x14ac:dyDescent="0.25">
      <c r="A53" s="300"/>
      <c r="B53" s="297"/>
      <c r="C53" s="294"/>
      <c r="D53" s="295"/>
      <c r="E53" s="294"/>
      <c r="F53" s="295"/>
      <c r="G53" s="294"/>
      <c r="H53" s="118" t="s">
        <v>110</v>
      </c>
      <c r="I53" s="102" t="s">
        <v>184</v>
      </c>
      <c r="J53" s="117"/>
      <c r="K53" s="2" t="s">
        <v>386</v>
      </c>
      <c r="L53" s="92" t="s">
        <v>387</v>
      </c>
      <c r="M53" s="130"/>
      <c r="N53" s="130" t="s">
        <v>184</v>
      </c>
      <c r="O53" s="92" t="s">
        <v>187</v>
      </c>
      <c r="P53" s="92" t="s">
        <v>388</v>
      </c>
      <c r="Q53" s="131">
        <v>1</v>
      </c>
      <c r="R53" s="92" t="s">
        <v>389</v>
      </c>
      <c r="S53" s="92" t="s">
        <v>190</v>
      </c>
      <c r="T53" s="132">
        <v>44197</v>
      </c>
      <c r="U53" s="132">
        <v>44561</v>
      </c>
      <c r="V53" s="131">
        <v>1</v>
      </c>
      <c r="W53" s="133"/>
    </row>
    <row r="54" spans="1:23" ht="45" hidden="1" customHeight="1" x14ac:dyDescent="0.25">
      <c r="A54" s="300"/>
      <c r="B54" s="297"/>
      <c r="C54" s="294"/>
      <c r="D54" s="117" t="s">
        <v>616</v>
      </c>
      <c r="E54" s="294"/>
      <c r="F54" s="293" t="s">
        <v>615</v>
      </c>
      <c r="G54" s="294"/>
      <c r="H54" s="118" t="s">
        <v>110</v>
      </c>
      <c r="I54" s="102" t="s">
        <v>184</v>
      </c>
      <c r="J54" s="117"/>
      <c r="K54" s="2" t="s">
        <v>627</v>
      </c>
      <c r="L54" s="92" t="s">
        <v>387</v>
      </c>
      <c r="M54" s="130"/>
      <c r="N54" s="130" t="s">
        <v>184</v>
      </c>
      <c r="O54" s="92" t="s">
        <v>187</v>
      </c>
      <c r="P54" s="92" t="s">
        <v>388</v>
      </c>
      <c r="Q54" s="131">
        <v>1</v>
      </c>
      <c r="R54" s="92" t="s">
        <v>626</v>
      </c>
      <c r="S54" s="92" t="s">
        <v>190</v>
      </c>
      <c r="T54" s="132">
        <v>44197</v>
      </c>
      <c r="U54" s="132">
        <v>44561</v>
      </c>
      <c r="V54" s="131">
        <v>1</v>
      </c>
      <c r="W54" s="133"/>
    </row>
    <row r="55" spans="1:23" s="24" customFormat="1" ht="45" hidden="1" customHeight="1" x14ac:dyDescent="0.25">
      <c r="A55" s="300"/>
      <c r="B55" s="297"/>
      <c r="C55" s="294"/>
      <c r="D55" s="117" t="s">
        <v>619</v>
      </c>
      <c r="E55" s="294"/>
      <c r="F55" s="295"/>
      <c r="G55" s="294"/>
      <c r="H55" s="118" t="s">
        <v>377</v>
      </c>
      <c r="I55" s="116"/>
      <c r="J55" s="102" t="s">
        <v>184</v>
      </c>
      <c r="K55" s="2" t="s">
        <v>398</v>
      </c>
      <c r="L55" s="92" t="s">
        <v>620</v>
      </c>
      <c r="M55" s="130"/>
      <c r="N55" s="130" t="s">
        <v>184</v>
      </c>
      <c r="O55" s="92" t="s">
        <v>187</v>
      </c>
      <c r="P55" s="92" t="s">
        <v>367</v>
      </c>
      <c r="Q55" s="92" t="s">
        <v>400</v>
      </c>
      <c r="R55" s="92" t="s">
        <v>401</v>
      </c>
      <c r="S55" s="92" t="s">
        <v>190</v>
      </c>
      <c r="T55" s="132">
        <v>44197</v>
      </c>
      <c r="U55" s="132">
        <v>44227</v>
      </c>
      <c r="V55" s="131">
        <v>1</v>
      </c>
      <c r="W55" s="133"/>
    </row>
    <row r="56" spans="1:23" ht="45" hidden="1" customHeight="1" x14ac:dyDescent="0.25">
      <c r="A56" s="301"/>
      <c r="B56" s="298"/>
      <c r="C56" s="121"/>
      <c r="D56" s="117" t="s">
        <v>612</v>
      </c>
      <c r="E56" s="295"/>
      <c r="F56" s="117" t="s">
        <v>408</v>
      </c>
      <c r="G56" s="294"/>
      <c r="H56" s="118" t="s">
        <v>118</v>
      </c>
      <c r="I56" s="102" t="s">
        <v>184</v>
      </c>
      <c r="J56" s="117"/>
      <c r="K56" s="2" t="s">
        <v>403</v>
      </c>
      <c r="L56" s="92" t="s">
        <v>617</v>
      </c>
      <c r="M56" s="130"/>
      <c r="N56" s="130" t="s">
        <v>184</v>
      </c>
      <c r="O56" s="92" t="s">
        <v>404</v>
      </c>
      <c r="P56" s="92" t="s">
        <v>618</v>
      </c>
      <c r="Q56" s="92" t="s">
        <v>405</v>
      </c>
      <c r="R56" s="92" t="s">
        <v>406</v>
      </c>
      <c r="S56" s="92" t="s">
        <v>190</v>
      </c>
      <c r="T56" s="132">
        <v>44197</v>
      </c>
      <c r="U56" s="132">
        <v>44227</v>
      </c>
      <c r="V56" s="131">
        <v>1</v>
      </c>
      <c r="W56" s="133"/>
    </row>
    <row r="57" spans="1:23" ht="45" hidden="1" customHeight="1" x14ac:dyDescent="0.25">
      <c r="A57" s="299">
        <v>6</v>
      </c>
      <c r="B57" s="296" t="s">
        <v>410</v>
      </c>
      <c r="C57" s="293" t="s">
        <v>411</v>
      </c>
      <c r="D57" s="117" t="s">
        <v>613</v>
      </c>
      <c r="E57" s="293" t="s">
        <v>412</v>
      </c>
      <c r="F57" s="117" t="s">
        <v>614</v>
      </c>
      <c r="G57" s="295"/>
      <c r="H57" s="118" t="s">
        <v>110</v>
      </c>
      <c r="I57" s="102" t="s">
        <v>184</v>
      </c>
      <c r="J57" s="117"/>
      <c r="K57" s="144" t="s">
        <v>640</v>
      </c>
      <c r="L57" s="92" t="s">
        <v>418</v>
      </c>
      <c r="M57" s="130"/>
      <c r="N57" s="130" t="s">
        <v>184</v>
      </c>
      <c r="O57" s="92" t="s">
        <v>187</v>
      </c>
      <c r="P57" s="92" t="s">
        <v>320</v>
      </c>
      <c r="Q57" s="131">
        <v>1</v>
      </c>
      <c r="R57" s="92" t="s">
        <v>639</v>
      </c>
      <c r="S57" s="92" t="s">
        <v>190</v>
      </c>
      <c r="T57" s="132">
        <v>44197</v>
      </c>
      <c r="U57" s="132">
        <v>44227</v>
      </c>
      <c r="V57" s="131">
        <v>1</v>
      </c>
      <c r="W57" s="133"/>
    </row>
    <row r="58" spans="1:23" ht="45" hidden="1" customHeight="1" x14ac:dyDescent="0.25">
      <c r="A58" s="300"/>
      <c r="B58" s="297"/>
      <c r="C58" s="294"/>
      <c r="D58" s="293" t="s">
        <v>281</v>
      </c>
      <c r="E58" s="294"/>
      <c r="F58" s="293" t="s">
        <v>419</v>
      </c>
      <c r="G58" s="293" t="s">
        <v>611</v>
      </c>
      <c r="H58" s="118" t="s">
        <v>110</v>
      </c>
      <c r="I58" s="102" t="s">
        <v>184</v>
      </c>
      <c r="J58" s="117"/>
      <c r="K58" s="2" t="s">
        <v>420</v>
      </c>
      <c r="L58" s="92" t="s">
        <v>387</v>
      </c>
      <c r="M58" s="130"/>
      <c r="N58" s="130" t="s">
        <v>184</v>
      </c>
      <c r="O58" s="92" t="s">
        <v>187</v>
      </c>
      <c r="P58" s="92" t="s">
        <v>388</v>
      </c>
      <c r="Q58" s="131">
        <v>1</v>
      </c>
      <c r="R58" s="92" t="s">
        <v>421</v>
      </c>
      <c r="S58" s="92" t="s">
        <v>190</v>
      </c>
      <c r="T58" s="132">
        <v>44197</v>
      </c>
      <c r="U58" s="132">
        <v>44227</v>
      </c>
      <c r="V58" s="131">
        <v>1</v>
      </c>
      <c r="W58" s="133"/>
    </row>
    <row r="59" spans="1:23" ht="45" hidden="1" customHeight="1" x14ac:dyDescent="0.25">
      <c r="A59" s="300"/>
      <c r="B59" s="297"/>
      <c r="C59" s="294"/>
      <c r="D59" s="294"/>
      <c r="E59" s="294"/>
      <c r="F59" s="295"/>
      <c r="G59" s="294"/>
      <c r="H59" s="118" t="s">
        <v>110</v>
      </c>
      <c r="I59" s="102" t="s">
        <v>184</v>
      </c>
      <c r="J59" s="117"/>
      <c r="K59" s="2" t="s">
        <v>629</v>
      </c>
      <c r="L59" s="92" t="s">
        <v>387</v>
      </c>
      <c r="M59" s="130"/>
      <c r="N59" s="130" t="s">
        <v>184</v>
      </c>
      <c r="O59" s="92" t="s">
        <v>422</v>
      </c>
      <c r="P59" s="92" t="s">
        <v>388</v>
      </c>
      <c r="Q59" s="92" t="s">
        <v>628</v>
      </c>
      <c r="R59" s="92" t="s">
        <v>423</v>
      </c>
      <c r="S59" s="92" t="s">
        <v>190</v>
      </c>
      <c r="T59" s="132">
        <v>44197</v>
      </c>
      <c r="U59" s="132">
        <v>44227</v>
      </c>
      <c r="V59" s="131">
        <v>1</v>
      </c>
      <c r="W59" s="133"/>
    </row>
    <row r="60" spans="1:23" ht="45" hidden="1" customHeight="1" x14ac:dyDescent="0.25">
      <c r="A60" s="300"/>
      <c r="B60" s="297"/>
      <c r="C60" s="294"/>
      <c r="D60" s="294"/>
      <c r="E60" s="294"/>
      <c r="F60" s="293" t="s">
        <v>424</v>
      </c>
      <c r="G60" s="294"/>
      <c r="H60" s="118" t="s">
        <v>110</v>
      </c>
      <c r="I60" s="102" t="s">
        <v>184</v>
      </c>
      <c r="J60" s="117"/>
      <c r="K60" s="2" t="s">
        <v>425</v>
      </c>
      <c r="L60" s="92" t="s">
        <v>387</v>
      </c>
      <c r="M60" s="130"/>
      <c r="N60" s="130" t="s">
        <v>184</v>
      </c>
      <c r="O60" s="92" t="s">
        <v>187</v>
      </c>
      <c r="P60" s="92" t="s">
        <v>388</v>
      </c>
      <c r="Q60" s="131">
        <v>1</v>
      </c>
      <c r="R60" s="92" t="s">
        <v>426</v>
      </c>
      <c r="S60" s="92" t="s">
        <v>190</v>
      </c>
      <c r="T60" s="132">
        <v>44197</v>
      </c>
      <c r="U60" s="132">
        <v>44227</v>
      </c>
      <c r="V60" s="131">
        <v>1</v>
      </c>
      <c r="W60" s="133"/>
    </row>
    <row r="61" spans="1:23" ht="45" hidden="1" customHeight="1" x14ac:dyDescent="0.25">
      <c r="A61" s="300"/>
      <c r="B61" s="297"/>
      <c r="C61" s="294"/>
      <c r="D61" s="294"/>
      <c r="E61" s="294"/>
      <c r="F61" s="294"/>
      <c r="G61" s="294"/>
      <c r="H61" s="118" t="s">
        <v>110</v>
      </c>
      <c r="I61" s="102" t="s">
        <v>184</v>
      </c>
      <c r="J61" s="117"/>
      <c r="K61" s="2" t="s">
        <v>427</v>
      </c>
      <c r="L61" s="92" t="s">
        <v>387</v>
      </c>
      <c r="M61" s="130"/>
      <c r="N61" s="130" t="s">
        <v>184</v>
      </c>
      <c r="O61" s="92" t="s">
        <v>187</v>
      </c>
      <c r="P61" s="92" t="s">
        <v>388</v>
      </c>
      <c r="Q61" s="131">
        <v>1</v>
      </c>
      <c r="R61" s="92" t="s">
        <v>428</v>
      </c>
      <c r="S61" s="92" t="s">
        <v>190</v>
      </c>
      <c r="T61" s="132">
        <v>44197</v>
      </c>
      <c r="U61" s="132">
        <v>44227</v>
      </c>
      <c r="V61" s="131">
        <v>1</v>
      </c>
      <c r="W61" s="133"/>
    </row>
    <row r="62" spans="1:23" ht="45" hidden="1" customHeight="1" x14ac:dyDescent="0.25">
      <c r="A62" s="300"/>
      <c r="B62" s="297"/>
      <c r="C62" s="294"/>
      <c r="D62" s="294"/>
      <c r="E62" s="294"/>
      <c r="F62" s="294"/>
      <c r="G62" s="294"/>
      <c r="H62" s="118" t="s">
        <v>110</v>
      </c>
      <c r="I62" s="102" t="s">
        <v>184</v>
      </c>
      <c r="J62" s="117"/>
      <c r="K62" s="2" t="s">
        <v>429</v>
      </c>
      <c r="L62" s="92" t="s">
        <v>387</v>
      </c>
      <c r="M62" s="130"/>
      <c r="N62" s="130" t="s">
        <v>184</v>
      </c>
      <c r="O62" s="92" t="s">
        <v>187</v>
      </c>
      <c r="P62" s="92" t="s">
        <v>388</v>
      </c>
      <c r="Q62" s="131">
        <v>1</v>
      </c>
      <c r="R62" s="92" t="s">
        <v>428</v>
      </c>
      <c r="S62" s="92" t="s">
        <v>190</v>
      </c>
      <c r="T62" s="132">
        <v>44197</v>
      </c>
      <c r="U62" s="132">
        <v>44227</v>
      </c>
      <c r="V62" s="131">
        <v>1</v>
      </c>
      <c r="W62" s="133"/>
    </row>
    <row r="63" spans="1:23" ht="45" hidden="1" customHeight="1" x14ac:dyDescent="0.25">
      <c r="A63" s="300"/>
      <c r="B63" s="297"/>
      <c r="C63" s="294"/>
      <c r="D63" s="294"/>
      <c r="E63" s="294"/>
      <c r="F63" s="294"/>
      <c r="G63" s="294"/>
      <c r="H63" s="118" t="s">
        <v>110</v>
      </c>
      <c r="I63" s="102" t="s">
        <v>184</v>
      </c>
      <c r="J63" s="117"/>
      <c r="K63" s="2" t="s">
        <v>630</v>
      </c>
      <c r="L63" s="92" t="s">
        <v>387</v>
      </c>
      <c r="M63" s="130"/>
      <c r="N63" s="130" t="s">
        <v>184</v>
      </c>
      <c r="O63" s="92" t="s">
        <v>187</v>
      </c>
      <c r="P63" s="92" t="s">
        <v>388</v>
      </c>
      <c r="Q63" s="131">
        <v>1</v>
      </c>
      <c r="R63" s="92" t="s">
        <v>430</v>
      </c>
      <c r="S63" s="92" t="s">
        <v>190</v>
      </c>
      <c r="T63" s="132">
        <v>44197</v>
      </c>
      <c r="U63" s="132">
        <v>44227</v>
      </c>
      <c r="V63" s="131">
        <v>1</v>
      </c>
      <c r="W63" s="133"/>
    </row>
    <row r="64" spans="1:23" ht="45" hidden="1" customHeight="1" x14ac:dyDescent="0.25">
      <c r="A64" s="300"/>
      <c r="B64" s="297"/>
      <c r="C64" s="294"/>
      <c r="D64" s="294"/>
      <c r="E64" s="294"/>
      <c r="F64" s="294"/>
      <c r="G64" s="294"/>
      <c r="H64" s="118" t="s">
        <v>110</v>
      </c>
      <c r="I64" s="102" t="s">
        <v>184</v>
      </c>
      <c r="J64" s="117"/>
      <c r="K64" s="2" t="s">
        <v>431</v>
      </c>
      <c r="L64" s="92" t="s">
        <v>387</v>
      </c>
      <c r="M64" s="130"/>
      <c r="N64" s="130" t="s">
        <v>184</v>
      </c>
      <c r="O64" s="92" t="s">
        <v>432</v>
      </c>
      <c r="P64" s="92" t="s">
        <v>388</v>
      </c>
      <c r="Q64" s="131">
        <v>1</v>
      </c>
      <c r="R64" s="92" t="s">
        <v>433</v>
      </c>
      <c r="S64" s="92" t="s">
        <v>190</v>
      </c>
      <c r="T64" s="132">
        <v>44197</v>
      </c>
      <c r="U64" s="132">
        <v>44227</v>
      </c>
      <c r="V64" s="131">
        <v>1</v>
      </c>
      <c r="W64" s="133"/>
    </row>
    <row r="65" spans="1:23" ht="45" hidden="1" customHeight="1" x14ac:dyDescent="0.25">
      <c r="A65" s="300"/>
      <c r="B65" s="297"/>
      <c r="C65" s="294"/>
      <c r="D65" s="295"/>
      <c r="E65" s="294"/>
      <c r="F65" s="295"/>
      <c r="G65" s="294"/>
      <c r="H65" s="118" t="s">
        <v>110</v>
      </c>
      <c r="I65" s="102" t="s">
        <v>184</v>
      </c>
      <c r="J65" s="117"/>
      <c r="K65" s="2" t="s">
        <v>658</v>
      </c>
      <c r="L65" s="92" t="s">
        <v>387</v>
      </c>
      <c r="M65" s="130"/>
      <c r="N65" s="130" t="s">
        <v>184</v>
      </c>
      <c r="O65" s="92" t="s">
        <v>187</v>
      </c>
      <c r="P65" s="92" t="s">
        <v>388</v>
      </c>
      <c r="Q65" s="131">
        <v>1</v>
      </c>
      <c r="R65" s="92" t="s">
        <v>435</v>
      </c>
      <c r="S65" s="92" t="s">
        <v>190</v>
      </c>
      <c r="T65" s="132">
        <v>44197</v>
      </c>
      <c r="U65" s="132">
        <v>44227</v>
      </c>
      <c r="V65" s="131">
        <v>1</v>
      </c>
      <c r="W65" s="133"/>
    </row>
    <row r="66" spans="1:23" ht="45" hidden="1" customHeight="1" x14ac:dyDescent="0.25">
      <c r="A66" s="300"/>
      <c r="B66" s="297"/>
      <c r="C66" s="294"/>
      <c r="D66" s="117" t="s">
        <v>279</v>
      </c>
      <c r="E66" s="294"/>
      <c r="F66" s="117" t="s">
        <v>436</v>
      </c>
      <c r="G66" s="294"/>
      <c r="H66" s="118" t="s">
        <v>304</v>
      </c>
      <c r="I66" s="102" t="s">
        <v>184</v>
      </c>
      <c r="J66" s="117"/>
      <c r="K66" s="2" t="s">
        <v>437</v>
      </c>
      <c r="L66" s="92" t="s">
        <v>387</v>
      </c>
      <c r="M66" s="130"/>
      <c r="N66" s="130" t="s">
        <v>184</v>
      </c>
      <c r="O66" s="92" t="s">
        <v>187</v>
      </c>
      <c r="P66" s="92" t="s">
        <v>388</v>
      </c>
      <c r="Q66" s="131">
        <v>1</v>
      </c>
      <c r="R66" s="92" t="s">
        <v>636</v>
      </c>
      <c r="S66" s="92" t="s">
        <v>190</v>
      </c>
      <c r="T66" s="132">
        <v>44197</v>
      </c>
      <c r="U66" s="132">
        <v>44227</v>
      </c>
      <c r="V66" s="131">
        <v>1</v>
      </c>
      <c r="W66" s="133"/>
    </row>
    <row r="67" spans="1:23" ht="45" hidden="1" customHeight="1" x14ac:dyDescent="0.25">
      <c r="A67" s="301"/>
      <c r="B67" s="298"/>
      <c r="C67" s="295"/>
      <c r="D67" s="117" t="s">
        <v>608</v>
      </c>
      <c r="E67" s="295"/>
      <c r="F67" s="117" t="s">
        <v>609</v>
      </c>
      <c r="G67" s="295"/>
      <c r="H67" s="118" t="s">
        <v>110</v>
      </c>
      <c r="I67" s="102" t="s">
        <v>184</v>
      </c>
      <c r="J67" s="117"/>
      <c r="K67" s="2" t="s">
        <v>631</v>
      </c>
      <c r="L67" s="92" t="s">
        <v>387</v>
      </c>
      <c r="M67" s="130"/>
      <c r="N67" s="130" t="s">
        <v>184</v>
      </c>
      <c r="O67" s="92" t="s">
        <v>187</v>
      </c>
      <c r="P67" s="92" t="s">
        <v>388</v>
      </c>
      <c r="Q67" s="131" t="s">
        <v>633</v>
      </c>
      <c r="R67" s="92" t="s">
        <v>632</v>
      </c>
      <c r="S67" s="92" t="s">
        <v>635</v>
      </c>
      <c r="T67" s="132">
        <v>44197</v>
      </c>
      <c r="U67" s="132">
        <v>44227</v>
      </c>
      <c r="V67" s="131" t="s">
        <v>634</v>
      </c>
      <c r="W67" s="133"/>
    </row>
    <row r="68" spans="1:23" ht="45" hidden="1" customHeight="1" x14ac:dyDescent="0.25">
      <c r="A68" s="299">
        <v>7</v>
      </c>
      <c r="B68" s="296" t="s">
        <v>443</v>
      </c>
      <c r="C68" s="293" t="s">
        <v>444</v>
      </c>
      <c r="D68" s="117" t="s">
        <v>445</v>
      </c>
      <c r="E68" s="293" t="s">
        <v>446</v>
      </c>
      <c r="F68" s="117" t="s">
        <v>447</v>
      </c>
      <c r="G68" s="293" t="s">
        <v>610</v>
      </c>
      <c r="H68" s="118" t="s">
        <v>110</v>
      </c>
      <c r="I68" s="102" t="s">
        <v>184</v>
      </c>
      <c r="J68" s="102"/>
      <c r="K68" s="2" t="s">
        <v>449</v>
      </c>
      <c r="L68" s="92" t="s">
        <v>450</v>
      </c>
      <c r="M68" s="92"/>
      <c r="N68" s="130" t="s">
        <v>184</v>
      </c>
      <c r="O68" s="92" t="s">
        <v>621</v>
      </c>
      <c r="P68" s="92" t="s">
        <v>451</v>
      </c>
      <c r="Q68" s="131">
        <v>0.25</v>
      </c>
      <c r="R68" s="92" t="s">
        <v>591</v>
      </c>
      <c r="S68" s="92" t="s">
        <v>190</v>
      </c>
      <c r="T68" s="132">
        <v>44197</v>
      </c>
      <c r="U68" s="132">
        <v>44227</v>
      </c>
      <c r="V68" s="131">
        <v>1</v>
      </c>
      <c r="W68" s="133"/>
    </row>
    <row r="69" spans="1:23" ht="45" hidden="1" customHeight="1" x14ac:dyDescent="0.25">
      <c r="A69" s="300"/>
      <c r="B69" s="297"/>
      <c r="C69" s="294"/>
      <c r="D69" s="117" t="s">
        <v>279</v>
      </c>
      <c r="E69" s="294"/>
      <c r="F69" s="293" t="s">
        <v>453</v>
      </c>
      <c r="G69" s="294"/>
      <c r="H69" s="118" t="s">
        <v>151</v>
      </c>
      <c r="I69" s="117"/>
      <c r="J69" s="102" t="s">
        <v>184</v>
      </c>
      <c r="K69" s="2" t="s">
        <v>454</v>
      </c>
      <c r="L69" s="92" t="s">
        <v>450</v>
      </c>
      <c r="M69" s="92"/>
      <c r="N69" s="130" t="s">
        <v>184</v>
      </c>
      <c r="O69" s="92" t="s">
        <v>455</v>
      </c>
      <c r="P69" s="92" t="s">
        <v>451</v>
      </c>
      <c r="Q69" s="131">
        <v>0.25</v>
      </c>
      <c r="R69" s="92" t="s">
        <v>592</v>
      </c>
      <c r="S69" s="92" t="s">
        <v>190</v>
      </c>
      <c r="T69" s="132">
        <v>44197</v>
      </c>
      <c r="U69" s="132">
        <v>44227</v>
      </c>
      <c r="V69" s="131">
        <v>1</v>
      </c>
      <c r="W69" s="133"/>
    </row>
    <row r="70" spans="1:23" ht="45" hidden="1" customHeight="1" x14ac:dyDescent="0.25">
      <c r="A70" s="300"/>
      <c r="B70" s="297"/>
      <c r="C70" s="294"/>
      <c r="D70" s="117" t="s">
        <v>249</v>
      </c>
      <c r="E70" s="294"/>
      <c r="F70" s="295"/>
      <c r="G70" s="294"/>
      <c r="H70" s="118" t="s">
        <v>151</v>
      </c>
      <c r="I70" s="102" t="s">
        <v>184</v>
      </c>
      <c r="J70" s="117"/>
      <c r="K70" s="2" t="s">
        <v>457</v>
      </c>
      <c r="L70" s="92" t="s">
        <v>450</v>
      </c>
      <c r="M70" s="92"/>
      <c r="N70" s="130" t="s">
        <v>184</v>
      </c>
      <c r="O70" s="92" t="s">
        <v>455</v>
      </c>
      <c r="P70" s="92" t="s">
        <v>451</v>
      </c>
      <c r="Q70" s="131">
        <v>0.25</v>
      </c>
      <c r="R70" s="92" t="s">
        <v>593</v>
      </c>
      <c r="S70" s="92" t="s">
        <v>190</v>
      </c>
      <c r="T70" s="132">
        <v>44197</v>
      </c>
      <c r="U70" s="132">
        <v>44227</v>
      </c>
      <c r="V70" s="131">
        <v>1</v>
      </c>
      <c r="W70" s="133"/>
    </row>
    <row r="71" spans="1:23" ht="45" hidden="1" customHeight="1" x14ac:dyDescent="0.25">
      <c r="A71" s="300"/>
      <c r="B71" s="297"/>
      <c r="C71" s="294"/>
      <c r="D71" s="117" t="s">
        <v>392</v>
      </c>
      <c r="E71" s="294"/>
      <c r="F71" s="293" t="s">
        <v>458</v>
      </c>
      <c r="G71" s="294"/>
      <c r="H71" s="118" t="s">
        <v>110</v>
      </c>
      <c r="I71" s="102" t="s">
        <v>184</v>
      </c>
      <c r="J71" s="117"/>
      <c r="K71" s="2" t="s">
        <v>641</v>
      </c>
      <c r="L71" s="92" t="s">
        <v>318</v>
      </c>
      <c r="M71" s="130" t="s">
        <v>184</v>
      </c>
      <c r="N71" s="92"/>
      <c r="O71" s="92" t="s">
        <v>187</v>
      </c>
      <c r="P71" s="92" t="s">
        <v>320</v>
      </c>
      <c r="Q71" s="143">
        <v>1</v>
      </c>
      <c r="R71" s="92" t="s">
        <v>459</v>
      </c>
      <c r="S71" s="92" t="s">
        <v>642</v>
      </c>
      <c r="T71" s="132">
        <v>44197</v>
      </c>
      <c r="U71" s="132">
        <v>44561</v>
      </c>
      <c r="V71" s="131">
        <v>1</v>
      </c>
      <c r="W71" s="133"/>
    </row>
    <row r="72" spans="1:23" ht="45" hidden="1" customHeight="1" x14ac:dyDescent="0.25">
      <c r="A72" s="300"/>
      <c r="B72" s="297"/>
      <c r="C72" s="294"/>
      <c r="D72" s="117" t="s">
        <v>390</v>
      </c>
      <c r="E72" s="294"/>
      <c r="F72" s="295"/>
      <c r="G72" s="294"/>
      <c r="H72" s="118" t="s">
        <v>151</v>
      </c>
      <c r="I72" s="102" t="s">
        <v>184</v>
      </c>
      <c r="J72" s="117"/>
      <c r="K72" s="2" t="s">
        <v>594</v>
      </c>
      <c r="L72" s="92" t="s">
        <v>450</v>
      </c>
      <c r="M72" s="92"/>
      <c r="N72" s="130" t="s">
        <v>184</v>
      </c>
      <c r="O72" s="92" t="s">
        <v>450</v>
      </c>
      <c r="P72" s="92" t="s">
        <v>451</v>
      </c>
      <c r="Q72" s="131">
        <v>0.25</v>
      </c>
      <c r="R72" s="92" t="s">
        <v>595</v>
      </c>
      <c r="S72" s="92" t="s">
        <v>190</v>
      </c>
      <c r="T72" s="132">
        <v>44197</v>
      </c>
      <c r="U72" s="132">
        <v>44227</v>
      </c>
      <c r="V72" s="131">
        <v>1</v>
      </c>
      <c r="W72" s="133"/>
    </row>
    <row r="73" spans="1:23" ht="45" hidden="1" customHeight="1" x14ac:dyDescent="0.25">
      <c r="A73" s="301"/>
      <c r="B73" s="298"/>
      <c r="C73" s="295"/>
      <c r="D73" s="117" t="s">
        <v>607</v>
      </c>
      <c r="E73" s="295"/>
      <c r="F73" s="117" t="s">
        <v>462</v>
      </c>
      <c r="G73" s="295"/>
      <c r="H73" s="118" t="s">
        <v>110</v>
      </c>
      <c r="I73" s="117"/>
      <c r="J73" s="102" t="s">
        <v>184</v>
      </c>
      <c r="K73" s="2" t="s">
        <v>463</v>
      </c>
      <c r="L73" s="92" t="s">
        <v>450</v>
      </c>
      <c r="M73" s="92"/>
      <c r="N73" s="130" t="s">
        <v>184</v>
      </c>
      <c r="O73" s="92" t="s">
        <v>187</v>
      </c>
      <c r="P73" s="92" t="s">
        <v>451</v>
      </c>
      <c r="Q73" s="131">
        <v>0.25</v>
      </c>
      <c r="R73" s="131" t="s">
        <v>215</v>
      </c>
      <c r="S73" s="92" t="s">
        <v>190</v>
      </c>
      <c r="T73" s="132">
        <v>44197</v>
      </c>
      <c r="U73" s="132">
        <v>44227</v>
      </c>
      <c r="V73" s="131">
        <v>1</v>
      </c>
      <c r="W73" s="133"/>
    </row>
    <row r="74" spans="1:23" ht="24" hidden="1" customHeight="1" x14ac:dyDescent="0.25">
      <c r="F74" s="23"/>
    </row>
    <row r="75" spans="1:23" ht="24" hidden="1" customHeight="1" x14ac:dyDescent="0.25">
      <c r="F75" s="23"/>
    </row>
  </sheetData>
  <autoFilter ref="L2:L75">
    <filterColumn colId="0">
      <filters>
        <filter val="Administración de Seguridad"/>
        <filter val="Gestión Humana"/>
        <filter val="Mejoramiento de Infraestructura Fisica"/>
      </filters>
    </filterColumn>
  </autoFilter>
  <mergeCells count="61">
    <mergeCell ref="C10:C18"/>
    <mergeCell ref="B10:B18"/>
    <mergeCell ref="A10:A18"/>
    <mergeCell ref="D12:D14"/>
    <mergeCell ref="E10:E18"/>
    <mergeCell ref="A3:A9"/>
    <mergeCell ref="B3:B9"/>
    <mergeCell ref="C3:C9"/>
    <mergeCell ref="D6:D8"/>
    <mergeCell ref="E3:E9"/>
    <mergeCell ref="F17:F18"/>
    <mergeCell ref="D15:D16"/>
    <mergeCell ref="D17:D18"/>
    <mergeCell ref="T2:U2"/>
    <mergeCell ref="F25:F26"/>
    <mergeCell ref="F6:F8"/>
    <mergeCell ref="G3:G9"/>
    <mergeCell ref="A38:A41"/>
    <mergeCell ref="E38:E41"/>
    <mergeCell ref="G10:G18"/>
    <mergeCell ref="A19:A37"/>
    <mergeCell ref="D33:D35"/>
    <mergeCell ref="D28:D32"/>
    <mergeCell ref="D19:D24"/>
    <mergeCell ref="C19:C37"/>
    <mergeCell ref="B19:B37"/>
    <mergeCell ref="E19:E37"/>
    <mergeCell ref="F19:F24"/>
    <mergeCell ref="F28:F34"/>
    <mergeCell ref="G19:G37"/>
    <mergeCell ref="F36:F37"/>
    <mergeCell ref="F12:F14"/>
    <mergeCell ref="F15:F16"/>
    <mergeCell ref="F38:F39"/>
    <mergeCell ref="G38:G41"/>
    <mergeCell ref="D38:D39"/>
    <mergeCell ref="C38:C41"/>
    <mergeCell ref="B38:B41"/>
    <mergeCell ref="G42:G57"/>
    <mergeCell ref="C57:C67"/>
    <mergeCell ref="A42:A56"/>
    <mergeCell ref="B57:B67"/>
    <mergeCell ref="A57:A67"/>
    <mergeCell ref="D58:D65"/>
    <mergeCell ref="E57:E67"/>
    <mergeCell ref="F58:F59"/>
    <mergeCell ref="F60:F65"/>
    <mergeCell ref="D42:D53"/>
    <mergeCell ref="C42:C55"/>
    <mergeCell ref="B42:B56"/>
    <mergeCell ref="E42:E56"/>
    <mergeCell ref="F42:F53"/>
    <mergeCell ref="F54:F55"/>
    <mergeCell ref="C68:C73"/>
    <mergeCell ref="B68:B73"/>
    <mergeCell ref="A68:A73"/>
    <mergeCell ref="G58:G67"/>
    <mergeCell ref="E68:E73"/>
    <mergeCell ref="F69:F70"/>
    <mergeCell ref="F71:F72"/>
    <mergeCell ref="G68:G73"/>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dataValidation allowBlank="1" showInputMessage="1" showErrorMessage="1" prompt="Marcar X  si la acción que se propone es parte de las actividades que se deben desarollar en el dia a dia, o si solamente es una actividad- Mas de una actividad marca Proyecto " sqref="I2"/>
    <dataValidation allowBlank="1" showInputMessage="1" showErrorMessage="1" prompt="Marcar X  si es una acción o un proyecto nuevo que se va a realizar que implica el desarrollo de varias  actividades" sqref="J2"/>
    <dataValidation allowBlank="1" showInputMessage="1" showErrorMessage="1" prompt="Describir las actividades que se van a desarrollar para el proyecto" sqref="K2"/>
    <dataValidation allowBlank="1" showInputMessage="1" showErrorMessage="1" prompt="Registrar el nombre del proceso que va  a responder por la ejecución " sqref="M2:N2"/>
    <dataValidation allowBlank="1" showInputMessage="1" showErrorMessage="1" prompt="Registrar nombre de los procesos que se veran impactados con la acción/proyecto " sqref="O2"/>
    <dataValidation allowBlank="1" showInputMessage="1" showErrorMessage="1" prompt="Registrar el acumulado del año cuando  se mide por avances o acumulados trimestrales " sqref="V2"/>
    <dataValidation allowBlank="1" showInputMessage="1" showErrorMessage="1" prompt="Escribir cargo" sqref="P2"/>
    <dataValidation allowBlank="1" showInputMessage="1" showErrorMessage="1" prompt="Fórmula matemática" sqref="R2 S3"/>
    <dataValidation allowBlank="1" showInputMessage="1" showErrorMessage="1" prompt="De acuerdo con las variables de la fórmula: Pesos,  horas, actividades" sqref="S2"/>
    <dataValidation allowBlank="1" showInputMessage="1" showErrorMessage="1" prompt="Escribir nombre de entregable o meta numérica  si es un indicador" sqref="Q2"/>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topLeftCell="F60" zoomScale="85" zoomScaleNormal="85" workbookViewId="0">
      <selection activeCell="O62" sqref="O62"/>
    </sheetView>
  </sheetViews>
  <sheetFormatPr baseColWidth="10" defaultColWidth="11.42578125" defaultRowHeight="12" x14ac:dyDescent="0.25"/>
  <cols>
    <col min="1" max="1" width="29" style="88" customWidth="1"/>
    <col min="2" max="2" width="23.42578125" style="88" customWidth="1"/>
    <col min="3" max="3" width="42.85546875" style="88" customWidth="1"/>
    <col min="4" max="4" width="37.42578125" style="88" customWidth="1"/>
    <col min="5" max="5" width="39.5703125" style="88" customWidth="1"/>
    <col min="6" max="6" width="41.7109375" style="88" customWidth="1"/>
    <col min="7" max="7" width="25.28515625" style="88" customWidth="1"/>
    <col min="8" max="8" width="43.42578125" style="88" customWidth="1"/>
    <col min="9" max="9" width="25" style="89" customWidth="1"/>
    <col min="10" max="11" width="29.140625" style="93" customWidth="1"/>
    <col min="12" max="12" width="17.140625" style="93" customWidth="1"/>
    <col min="13" max="13" width="31" style="180" customWidth="1"/>
    <col min="14" max="14" width="17" style="93" customWidth="1"/>
    <col min="15" max="15" width="31" style="89" customWidth="1"/>
    <col min="16" max="19" width="11.42578125" style="88"/>
    <col min="20" max="20" width="9.5703125" style="88" customWidth="1"/>
    <col min="21" max="16384" width="11.42578125" style="88"/>
  </cols>
  <sheetData>
    <row r="1" spans="1:15" s="22" customFormat="1" ht="34.5" customHeight="1" x14ac:dyDescent="0.25">
      <c r="A1" s="83"/>
      <c r="B1" s="83"/>
      <c r="C1" s="83"/>
      <c r="D1" s="83"/>
      <c r="E1" s="83"/>
      <c r="F1" s="83"/>
      <c r="G1" s="83"/>
      <c r="H1" s="81"/>
      <c r="I1" s="85"/>
      <c r="J1" s="108" t="s">
        <v>466</v>
      </c>
      <c r="K1" s="169"/>
      <c r="L1" s="109"/>
      <c r="M1" s="172"/>
      <c r="N1" s="109"/>
      <c r="O1" s="110"/>
    </row>
    <row r="2" spans="1:15" s="22" customFormat="1" ht="31.5" customHeight="1" x14ac:dyDescent="0.25">
      <c r="A2" s="83" t="s">
        <v>13</v>
      </c>
      <c r="B2" s="83" t="s">
        <v>159</v>
      </c>
      <c r="C2" s="83" t="s">
        <v>160</v>
      </c>
      <c r="D2" s="83" t="s">
        <v>161</v>
      </c>
      <c r="E2" s="83" t="s">
        <v>162</v>
      </c>
      <c r="F2" s="84" t="s">
        <v>163</v>
      </c>
      <c r="G2" s="84" t="s">
        <v>164</v>
      </c>
      <c r="H2" s="82" t="s">
        <v>165</v>
      </c>
      <c r="I2" s="86" t="s">
        <v>467</v>
      </c>
      <c r="J2" s="27" t="s">
        <v>170</v>
      </c>
      <c r="K2" s="27" t="s">
        <v>468</v>
      </c>
      <c r="L2" s="27" t="s">
        <v>469</v>
      </c>
      <c r="M2" s="28" t="s">
        <v>470</v>
      </c>
      <c r="N2" s="27" t="s">
        <v>471</v>
      </c>
      <c r="O2" s="28" t="s">
        <v>472</v>
      </c>
    </row>
    <row r="3" spans="1:15" s="1" customFormat="1" ht="84.75" customHeight="1" x14ac:dyDescent="0.25">
      <c r="A3" s="313">
        <v>1</v>
      </c>
      <c r="B3" s="311" t="s">
        <v>178</v>
      </c>
      <c r="C3" s="315" t="s">
        <v>179</v>
      </c>
      <c r="D3" s="98" t="s">
        <v>180</v>
      </c>
      <c r="E3" s="315" t="s">
        <v>181</v>
      </c>
      <c r="F3" s="97" t="s">
        <v>182</v>
      </c>
      <c r="G3" s="315" t="s">
        <v>183</v>
      </c>
      <c r="H3" s="148" t="s">
        <v>96</v>
      </c>
      <c r="I3" s="148" t="s">
        <v>186</v>
      </c>
      <c r="J3" s="148" t="s">
        <v>189</v>
      </c>
      <c r="K3" s="131">
        <v>0.25</v>
      </c>
      <c r="L3" s="148" t="s">
        <v>190</v>
      </c>
      <c r="M3" s="133" t="s">
        <v>473</v>
      </c>
      <c r="N3" s="132">
        <v>44285</v>
      </c>
      <c r="O3" s="197" t="s">
        <v>474</v>
      </c>
    </row>
    <row r="4" spans="1:15" ht="60" x14ac:dyDescent="0.25">
      <c r="A4" s="313"/>
      <c r="B4" s="311"/>
      <c r="C4" s="315"/>
      <c r="D4" s="98" t="s">
        <v>192</v>
      </c>
      <c r="E4" s="315"/>
      <c r="F4" s="97" t="s">
        <v>193</v>
      </c>
      <c r="G4" s="315"/>
      <c r="H4" s="148" t="s">
        <v>96</v>
      </c>
      <c r="I4" s="148" t="s">
        <v>186</v>
      </c>
      <c r="J4" s="150" t="s">
        <v>195</v>
      </c>
      <c r="K4" s="131">
        <v>1</v>
      </c>
      <c r="L4" s="148" t="s">
        <v>190</v>
      </c>
      <c r="M4" s="133" t="s">
        <v>475</v>
      </c>
      <c r="N4" s="132">
        <v>44285</v>
      </c>
      <c r="O4" s="197" t="s">
        <v>476</v>
      </c>
    </row>
    <row r="5" spans="1:15" ht="84" x14ac:dyDescent="0.25">
      <c r="A5" s="313"/>
      <c r="B5" s="311"/>
      <c r="C5" s="315"/>
      <c r="D5" s="98" t="s">
        <v>196</v>
      </c>
      <c r="E5" s="315"/>
      <c r="F5" s="97" t="s">
        <v>197</v>
      </c>
      <c r="G5" s="315"/>
      <c r="H5" s="148" t="s">
        <v>114</v>
      </c>
      <c r="I5" s="148" t="s">
        <v>186</v>
      </c>
      <c r="J5" s="150" t="s">
        <v>200</v>
      </c>
      <c r="K5" s="131">
        <v>0.25</v>
      </c>
      <c r="L5" s="148" t="s">
        <v>190</v>
      </c>
      <c r="M5" s="133" t="s">
        <v>477</v>
      </c>
      <c r="N5" s="132">
        <v>44285</v>
      </c>
      <c r="O5" s="197" t="s">
        <v>478</v>
      </c>
    </row>
    <row r="6" spans="1:15" ht="156" x14ac:dyDescent="0.25">
      <c r="A6" s="313"/>
      <c r="B6" s="311"/>
      <c r="C6" s="315"/>
      <c r="D6" s="311" t="s">
        <v>202</v>
      </c>
      <c r="E6" s="315"/>
      <c r="F6" s="311" t="s">
        <v>203</v>
      </c>
      <c r="G6" s="315"/>
      <c r="H6" s="148" t="s">
        <v>130</v>
      </c>
      <c r="I6" s="148" t="s">
        <v>186</v>
      </c>
      <c r="J6" s="150" t="s">
        <v>205</v>
      </c>
      <c r="K6" s="131">
        <v>0.15</v>
      </c>
      <c r="L6" s="148" t="s">
        <v>190</v>
      </c>
      <c r="M6" s="133" t="s">
        <v>479</v>
      </c>
      <c r="N6" s="132">
        <v>44285</v>
      </c>
      <c r="O6" s="197" t="s">
        <v>480</v>
      </c>
    </row>
    <row r="7" spans="1:15" ht="132" x14ac:dyDescent="0.25">
      <c r="A7" s="313"/>
      <c r="B7" s="311"/>
      <c r="C7" s="315"/>
      <c r="D7" s="311"/>
      <c r="E7" s="315"/>
      <c r="F7" s="311"/>
      <c r="G7" s="315"/>
      <c r="H7" s="148" t="s">
        <v>206</v>
      </c>
      <c r="I7" s="148" t="s">
        <v>186</v>
      </c>
      <c r="J7" s="150" t="s">
        <v>208</v>
      </c>
      <c r="K7" s="131">
        <v>0.25</v>
      </c>
      <c r="L7" s="148" t="s">
        <v>190</v>
      </c>
      <c r="M7" s="133" t="s">
        <v>481</v>
      </c>
      <c r="N7" s="132">
        <v>44285</v>
      </c>
      <c r="O7" s="197" t="s">
        <v>482</v>
      </c>
    </row>
    <row r="8" spans="1:15" ht="60" customHeight="1" x14ac:dyDescent="0.25">
      <c r="A8" s="313"/>
      <c r="B8" s="311"/>
      <c r="C8" s="315"/>
      <c r="D8" s="311"/>
      <c r="E8" s="315"/>
      <c r="F8" s="311"/>
      <c r="G8" s="315"/>
      <c r="H8" s="148" t="s">
        <v>96</v>
      </c>
      <c r="I8" s="148" t="s">
        <v>186</v>
      </c>
      <c r="J8" s="150" t="s">
        <v>210</v>
      </c>
      <c r="K8" s="131">
        <v>0.25</v>
      </c>
      <c r="L8" s="148" t="s">
        <v>190</v>
      </c>
      <c r="M8" s="133" t="s">
        <v>483</v>
      </c>
      <c r="N8" s="132">
        <v>44285</v>
      </c>
      <c r="O8" s="197" t="s">
        <v>484</v>
      </c>
    </row>
    <row r="9" spans="1:15" ht="132" x14ac:dyDescent="0.25">
      <c r="A9" s="313"/>
      <c r="B9" s="311"/>
      <c r="C9" s="315"/>
      <c r="D9" s="98" t="s">
        <v>211</v>
      </c>
      <c r="E9" s="315"/>
      <c r="F9" s="97" t="s">
        <v>212</v>
      </c>
      <c r="G9" s="315"/>
      <c r="H9" s="148" t="s">
        <v>206</v>
      </c>
      <c r="I9" s="148" t="s">
        <v>186</v>
      </c>
      <c r="J9" s="150" t="s">
        <v>214</v>
      </c>
      <c r="K9" s="131">
        <v>0.25</v>
      </c>
      <c r="L9" s="148" t="s">
        <v>190</v>
      </c>
      <c r="M9" s="133" t="s">
        <v>485</v>
      </c>
      <c r="N9" s="132">
        <v>44285</v>
      </c>
      <c r="O9" s="197" t="s">
        <v>486</v>
      </c>
    </row>
    <row r="10" spans="1:15" ht="324" x14ac:dyDescent="0.25">
      <c r="A10" s="313">
        <v>2</v>
      </c>
      <c r="B10" s="311" t="s">
        <v>216</v>
      </c>
      <c r="C10" s="311" t="s">
        <v>217</v>
      </c>
      <c r="D10" s="311" t="s">
        <v>218</v>
      </c>
      <c r="E10" s="311" t="s">
        <v>219</v>
      </c>
      <c r="F10" s="311" t="s">
        <v>220</v>
      </c>
      <c r="G10" s="311" t="s">
        <v>221</v>
      </c>
      <c r="H10" s="148" t="s">
        <v>147</v>
      </c>
      <c r="I10" s="148" t="s">
        <v>222</v>
      </c>
      <c r="J10" s="150" t="s">
        <v>224</v>
      </c>
      <c r="K10" s="131">
        <v>0.25</v>
      </c>
      <c r="L10" s="148" t="s">
        <v>190</v>
      </c>
      <c r="M10" s="133" t="s">
        <v>487</v>
      </c>
      <c r="N10" s="132">
        <v>44285</v>
      </c>
      <c r="O10" s="197" t="s">
        <v>488</v>
      </c>
    </row>
    <row r="11" spans="1:15" ht="204" x14ac:dyDescent="0.25">
      <c r="A11" s="313"/>
      <c r="B11" s="311"/>
      <c r="C11" s="311"/>
      <c r="D11" s="311"/>
      <c r="E11" s="311"/>
      <c r="F11" s="311"/>
      <c r="G11" s="311"/>
      <c r="H11" s="148" t="s">
        <v>147</v>
      </c>
      <c r="I11" s="148" t="s">
        <v>222</v>
      </c>
      <c r="J11" s="150" t="s">
        <v>225</v>
      </c>
      <c r="K11" s="131">
        <f>SUM(40/65)</f>
        <v>0.61538461538461542</v>
      </c>
      <c r="L11" s="148" t="s">
        <v>190</v>
      </c>
      <c r="M11" s="133" t="s">
        <v>489</v>
      </c>
      <c r="N11" s="132">
        <v>44285</v>
      </c>
      <c r="O11" s="197" t="s">
        <v>490</v>
      </c>
    </row>
    <row r="12" spans="1:15" ht="24" x14ac:dyDescent="0.25">
      <c r="A12" s="313"/>
      <c r="B12" s="311"/>
      <c r="C12" s="311"/>
      <c r="D12" s="96" t="s">
        <v>226</v>
      </c>
      <c r="E12" s="311"/>
      <c r="F12" s="97" t="s">
        <v>227</v>
      </c>
      <c r="G12" s="311"/>
      <c r="H12" s="148"/>
      <c r="I12" s="148"/>
      <c r="J12" s="150" t="s">
        <v>491</v>
      </c>
      <c r="K12" s="131"/>
      <c r="L12" s="148"/>
      <c r="M12" s="133"/>
      <c r="N12" s="148"/>
      <c r="O12" s="197"/>
    </row>
    <row r="13" spans="1:15" ht="54.75" customHeight="1" x14ac:dyDescent="0.25">
      <c r="A13" s="313"/>
      <c r="B13" s="311"/>
      <c r="C13" s="311"/>
      <c r="D13" s="311" t="s">
        <v>228</v>
      </c>
      <c r="E13" s="311"/>
      <c r="F13" s="311" t="s">
        <v>229</v>
      </c>
      <c r="G13" s="311"/>
      <c r="H13" s="148" t="s">
        <v>95</v>
      </c>
      <c r="I13" s="148" t="s">
        <v>222</v>
      </c>
      <c r="J13" s="150" t="s">
        <v>231</v>
      </c>
      <c r="K13" s="131">
        <f>SUM(3/3)</f>
        <v>1</v>
      </c>
      <c r="L13" s="148" t="s">
        <v>190</v>
      </c>
      <c r="M13" s="133" t="s">
        <v>492</v>
      </c>
      <c r="N13" s="132">
        <v>44285</v>
      </c>
      <c r="O13" s="197" t="s">
        <v>493</v>
      </c>
    </row>
    <row r="14" spans="1:15" ht="96" x14ac:dyDescent="0.25">
      <c r="A14" s="313"/>
      <c r="B14" s="311"/>
      <c r="C14" s="311"/>
      <c r="D14" s="311"/>
      <c r="E14" s="311"/>
      <c r="F14" s="311"/>
      <c r="G14" s="311"/>
      <c r="H14" s="148" t="s">
        <v>95</v>
      </c>
      <c r="I14" s="148" t="s">
        <v>222</v>
      </c>
      <c r="J14" s="150" t="s">
        <v>232</v>
      </c>
      <c r="K14" s="131">
        <f>SUM(3/3)</f>
        <v>1</v>
      </c>
      <c r="L14" s="148" t="s">
        <v>190</v>
      </c>
      <c r="M14" s="133" t="s">
        <v>494</v>
      </c>
      <c r="N14" s="132">
        <v>44285</v>
      </c>
      <c r="O14" s="197" t="s">
        <v>495</v>
      </c>
    </row>
    <row r="15" spans="1:15" ht="60" x14ac:dyDescent="0.25">
      <c r="A15" s="313"/>
      <c r="B15" s="311"/>
      <c r="C15" s="311"/>
      <c r="D15" s="311"/>
      <c r="E15" s="311"/>
      <c r="F15" s="311"/>
      <c r="G15" s="311"/>
      <c r="H15" s="148" t="s">
        <v>95</v>
      </c>
      <c r="I15" s="148" t="s">
        <v>222</v>
      </c>
      <c r="J15" s="150" t="s">
        <v>234</v>
      </c>
      <c r="K15" s="131">
        <f>SUM(52/52)*100</f>
        <v>100</v>
      </c>
      <c r="L15" s="148" t="s">
        <v>190</v>
      </c>
      <c r="M15" s="133" t="s">
        <v>496</v>
      </c>
      <c r="N15" s="132">
        <v>44285</v>
      </c>
      <c r="O15" s="197" t="s">
        <v>497</v>
      </c>
    </row>
    <row r="16" spans="1:15" ht="48" customHeight="1" x14ac:dyDescent="0.25">
      <c r="A16" s="313"/>
      <c r="B16" s="311"/>
      <c r="C16" s="311"/>
      <c r="D16" s="311" t="s">
        <v>235</v>
      </c>
      <c r="E16" s="311"/>
      <c r="F16" s="311" t="s">
        <v>236</v>
      </c>
      <c r="G16" s="311"/>
      <c r="H16" s="148" t="s">
        <v>237</v>
      </c>
      <c r="I16" s="148" t="s">
        <v>238</v>
      </c>
      <c r="J16" s="150" t="s">
        <v>240</v>
      </c>
      <c r="K16" s="131">
        <f>SUM(1/1)</f>
        <v>1</v>
      </c>
      <c r="L16" s="148" t="s">
        <v>190</v>
      </c>
      <c r="M16" s="133" t="s">
        <v>498</v>
      </c>
      <c r="N16" s="132">
        <v>44285</v>
      </c>
      <c r="O16" s="197" t="s">
        <v>499</v>
      </c>
    </row>
    <row r="17" spans="1:15" ht="144" x14ac:dyDescent="0.25">
      <c r="A17" s="313"/>
      <c r="B17" s="311"/>
      <c r="C17" s="311"/>
      <c r="D17" s="311"/>
      <c r="E17" s="311"/>
      <c r="F17" s="311"/>
      <c r="G17" s="311"/>
      <c r="H17" s="148" t="s">
        <v>110</v>
      </c>
      <c r="I17" s="148" t="s">
        <v>238</v>
      </c>
      <c r="J17" s="150" t="s">
        <v>241</v>
      </c>
      <c r="K17" s="131">
        <f>SUM(1/1)</f>
        <v>1</v>
      </c>
      <c r="L17" s="148" t="s">
        <v>190</v>
      </c>
      <c r="M17" s="133" t="s">
        <v>500</v>
      </c>
      <c r="N17" s="132">
        <v>44285</v>
      </c>
      <c r="O17" s="197" t="s">
        <v>501</v>
      </c>
    </row>
    <row r="18" spans="1:15" ht="168" x14ac:dyDescent="0.25">
      <c r="A18" s="313"/>
      <c r="B18" s="311"/>
      <c r="C18" s="311"/>
      <c r="D18" s="311" t="s">
        <v>242</v>
      </c>
      <c r="E18" s="311"/>
      <c r="F18" s="311" t="s">
        <v>243</v>
      </c>
      <c r="G18" s="311"/>
      <c r="H18" s="148" t="s">
        <v>130</v>
      </c>
      <c r="I18" s="148" t="s">
        <v>222</v>
      </c>
      <c r="J18" s="150" t="s">
        <v>245</v>
      </c>
      <c r="K18" s="131">
        <f>SUM(573/586)</f>
        <v>0.97781569965870307</v>
      </c>
      <c r="L18" s="148" t="s">
        <v>190</v>
      </c>
      <c r="M18" s="133" t="s">
        <v>502</v>
      </c>
      <c r="N18" s="132">
        <v>44285</v>
      </c>
      <c r="O18" s="197" t="s">
        <v>503</v>
      </c>
    </row>
    <row r="19" spans="1:15" ht="84" customHeight="1" x14ac:dyDescent="0.25">
      <c r="A19" s="313"/>
      <c r="B19" s="311"/>
      <c r="C19" s="311"/>
      <c r="D19" s="311"/>
      <c r="E19" s="311"/>
      <c r="F19" s="311"/>
      <c r="G19" s="311"/>
      <c r="H19" s="148" t="s">
        <v>130</v>
      </c>
      <c r="I19" s="148" t="s">
        <v>222</v>
      </c>
      <c r="J19" s="150" t="s">
        <v>246</v>
      </c>
      <c r="K19" s="146">
        <v>0</v>
      </c>
      <c r="L19" s="148" t="s">
        <v>190</v>
      </c>
      <c r="M19" s="133"/>
      <c r="N19" s="132">
        <v>44285</v>
      </c>
      <c r="O19" s="197" t="s">
        <v>504</v>
      </c>
    </row>
    <row r="20" spans="1:15" ht="84.75" customHeight="1" x14ac:dyDescent="0.25">
      <c r="A20" s="313">
        <v>3</v>
      </c>
      <c r="B20" s="311" t="s">
        <v>247</v>
      </c>
      <c r="C20" s="311"/>
      <c r="D20" s="311" t="s">
        <v>249</v>
      </c>
      <c r="E20" s="309" t="s">
        <v>250</v>
      </c>
      <c r="F20" s="309" t="s">
        <v>251</v>
      </c>
      <c r="G20" s="311" t="s">
        <v>252</v>
      </c>
      <c r="H20" s="148" t="s">
        <v>505</v>
      </c>
      <c r="I20" s="148" t="s">
        <v>255</v>
      </c>
      <c r="J20" s="150" t="s">
        <v>258</v>
      </c>
      <c r="K20" s="131">
        <v>0.25</v>
      </c>
      <c r="L20" s="148" t="s">
        <v>506</v>
      </c>
      <c r="M20" s="133" t="s">
        <v>507</v>
      </c>
      <c r="N20" s="132">
        <v>44298</v>
      </c>
      <c r="O20" s="197" t="s">
        <v>508</v>
      </c>
    </row>
    <row r="21" spans="1:15" ht="240" x14ac:dyDescent="0.25">
      <c r="A21" s="313"/>
      <c r="B21" s="311"/>
      <c r="C21" s="311"/>
      <c r="D21" s="311"/>
      <c r="E21" s="309"/>
      <c r="F21" s="309"/>
      <c r="G21" s="311"/>
      <c r="H21" s="148" t="s">
        <v>134</v>
      </c>
      <c r="I21" s="148" t="s">
        <v>255</v>
      </c>
      <c r="J21" s="147">
        <v>0.25</v>
      </c>
      <c r="K21" s="131">
        <v>0.21</v>
      </c>
      <c r="L21" s="148" t="s">
        <v>190</v>
      </c>
      <c r="M21" s="133" t="s">
        <v>509</v>
      </c>
      <c r="N21" s="132">
        <v>44298</v>
      </c>
      <c r="O21" s="197" t="s">
        <v>510</v>
      </c>
    </row>
    <row r="22" spans="1:15" ht="108" x14ac:dyDescent="0.25">
      <c r="A22" s="313"/>
      <c r="B22" s="311"/>
      <c r="C22" s="311"/>
      <c r="D22" s="311"/>
      <c r="E22" s="309"/>
      <c r="F22" s="309"/>
      <c r="G22" s="311"/>
      <c r="H22" s="148" t="s">
        <v>125</v>
      </c>
      <c r="I22" s="148" t="s">
        <v>255</v>
      </c>
      <c r="J22" s="147">
        <v>0.25</v>
      </c>
      <c r="K22" s="131">
        <v>0.12</v>
      </c>
      <c r="L22" s="148" t="s">
        <v>190</v>
      </c>
      <c r="M22" s="133" t="s">
        <v>511</v>
      </c>
      <c r="N22" s="132">
        <v>44285</v>
      </c>
      <c r="O22" s="197" t="s">
        <v>512</v>
      </c>
    </row>
    <row r="23" spans="1:15" ht="120" x14ac:dyDescent="0.25">
      <c r="A23" s="313"/>
      <c r="B23" s="311"/>
      <c r="C23" s="311"/>
      <c r="D23" s="311"/>
      <c r="E23" s="309"/>
      <c r="F23" s="309"/>
      <c r="G23" s="311"/>
      <c r="H23" s="148" t="s">
        <v>93</v>
      </c>
      <c r="I23" s="148" t="s">
        <v>255</v>
      </c>
      <c r="J23" s="150" t="s">
        <v>264</v>
      </c>
      <c r="K23" s="131">
        <v>0.25</v>
      </c>
      <c r="L23" s="148" t="s">
        <v>506</v>
      </c>
      <c r="M23" s="133" t="s">
        <v>513</v>
      </c>
      <c r="N23" s="132">
        <v>44300</v>
      </c>
      <c r="O23" s="197" t="s">
        <v>514</v>
      </c>
    </row>
    <row r="24" spans="1:15" ht="168" x14ac:dyDescent="0.25">
      <c r="A24" s="313"/>
      <c r="B24" s="311"/>
      <c r="C24" s="311"/>
      <c r="D24" s="311"/>
      <c r="E24" s="309"/>
      <c r="F24" s="309"/>
      <c r="G24" s="311"/>
      <c r="H24" s="148" t="s">
        <v>138</v>
      </c>
      <c r="I24" s="148" t="s">
        <v>255</v>
      </c>
      <c r="J24" s="147">
        <v>0.25</v>
      </c>
      <c r="K24" s="131">
        <v>0.25</v>
      </c>
      <c r="L24" s="148" t="s">
        <v>190</v>
      </c>
      <c r="M24" s="133" t="s">
        <v>515</v>
      </c>
      <c r="N24" s="132">
        <v>44291</v>
      </c>
      <c r="O24" s="197" t="s">
        <v>516</v>
      </c>
    </row>
    <row r="25" spans="1:15" ht="180" x14ac:dyDescent="0.25">
      <c r="A25" s="313"/>
      <c r="B25" s="311"/>
      <c r="C25" s="311"/>
      <c r="D25" s="311"/>
      <c r="E25" s="309"/>
      <c r="F25" s="309"/>
      <c r="G25" s="311"/>
      <c r="H25" s="312" t="s">
        <v>84</v>
      </c>
      <c r="I25" s="312" t="s">
        <v>268</v>
      </c>
      <c r="J25" s="307">
        <v>0.25</v>
      </c>
      <c r="K25" s="131">
        <v>0</v>
      </c>
      <c r="L25" s="148" t="s">
        <v>517</v>
      </c>
      <c r="M25" s="133" t="s">
        <v>518</v>
      </c>
      <c r="N25" s="132">
        <v>44292</v>
      </c>
      <c r="O25" s="197" t="s">
        <v>519</v>
      </c>
    </row>
    <row r="26" spans="1:15" x14ac:dyDescent="0.25">
      <c r="A26" s="313"/>
      <c r="B26" s="311"/>
      <c r="C26" s="311"/>
      <c r="D26" s="311"/>
      <c r="E26" s="309"/>
      <c r="F26" s="309"/>
      <c r="G26" s="311"/>
      <c r="H26" s="312"/>
      <c r="I26" s="312"/>
      <c r="J26" s="308"/>
      <c r="K26" s="148"/>
      <c r="L26" s="148"/>
      <c r="M26" s="133"/>
      <c r="N26" s="148"/>
      <c r="O26" s="197"/>
    </row>
    <row r="27" spans="1:15" ht="379.5" customHeight="1" x14ac:dyDescent="0.25">
      <c r="A27" s="313"/>
      <c r="B27" s="311"/>
      <c r="C27" s="311"/>
      <c r="D27" s="98" t="s">
        <v>226</v>
      </c>
      <c r="E27" s="309"/>
      <c r="F27" s="309"/>
      <c r="G27" s="311"/>
      <c r="H27" s="312" t="s">
        <v>84</v>
      </c>
      <c r="I27" s="312" t="s">
        <v>268</v>
      </c>
      <c r="J27" s="307">
        <v>0.25</v>
      </c>
      <c r="K27" s="131">
        <v>1</v>
      </c>
      <c r="L27" s="148" t="s">
        <v>190</v>
      </c>
      <c r="M27" s="133" t="s">
        <v>659</v>
      </c>
      <c r="N27" s="132">
        <v>44286</v>
      </c>
      <c r="O27" s="197" t="s">
        <v>660</v>
      </c>
    </row>
    <row r="28" spans="1:15" ht="12" customHeight="1" x14ac:dyDescent="0.25">
      <c r="A28" s="313"/>
      <c r="B28" s="311"/>
      <c r="C28" s="311"/>
      <c r="D28" s="314" t="s">
        <v>218</v>
      </c>
      <c r="E28" s="309"/>
      <c r="F28" s="310" t="s">
        <v>275</v>
      </c>
      <c r="G28" s="311"/>
      <c r="H28" s="312"/>
      <c r="I28" s="312"/>
      <c r="J28" s="308"/>
      <c r="K28" s="148"/>
      <c r="L28" s="148"/>
      <c r="M28" s="133"/>
      <c r="N28" s="148"/>
      <c r="O28" s="197"/>
    </row>
    <row r="29" spans="1:15" ht="192" x14ac:dyDescent="0.25">
      <c r="A29" s="313"/>
      <c r="B29" s="311"/>
      <c r="C29" s="311"/>
      <c r="D29" s="314"/>
      <c r="E29" s="309"/>
      <c r="F29" s="310"/>
      <c r="G29" s="311"/>
      <c r="H29" s="148" t="s">
        <v>84</v>
      </c>
      <c r="I29" s="148" t="s">
        <v>268</v>
      </c>
      <c r="J29" s="307">
        <v>0.25</v>
      </c>
      <c r="K29" s="191">
        <v>0</v>
      </c>
      <c r="L29" s="148" t="s">
        <v>190</v>
      </c>
      <c r="M29" s="133" t="s">
        <v>518</v>
      </c>
      <c r="N29" s="132">
        <v>44286</v>
      </c>
      <c r="O29" s="197" t="s">
        <v>661</v>
      </c>
    </row>
    <row r="30" spans="1:15" ht="24" customHeight="1" x14ac:dyDescent="0.25">
      <c r="A30" s="313"/>
      <c r="B30" s="311"/>
      <c r="C30" s="311"/>
      <c r="D30" s="314"/>
      <c r="E30" s="309"/>
      <c r="F30" s="310"/>
      <c r="G30" s="311"/>
      <c r="H30" s="148"/>
      <c r="I30" s="148"/>
      <c r="J30" s="308"/>
      <c r="K30" s="148"/>
      <c r="L30" s="148"/>
      <c r="M30" s="133"/>
      <c r="N30" s="148"/>
      <c r="O30" s="197"/>
    </row>
    <row r="31" spans="1:15" ht="36" x14ac:dyDescent="0.25">
      <c r="A31" s="313"/>
      <c r="B31" s="311"/>
      <c r="C31" s="311"/>
      <c r="D31" s="98" t="s">
        <v>279</v>
      </c>
      <c r="E31" s="309"/>
      <c r="F31" s="310" t="s">
        <v>280</v>
      </c>
      <c r="G31" s="311"/>
      <c r="H31" s="148"/>
      <c r="I31" s="148"/>
      <c r="J31" s="150" t="s">
        <v>491</v>
      </c>
      <c r="K31" s="148"/>
      <c r="L31" s="148"/>
      <c r="M31" s="133"/>
      <c r="N31" s="148"/>
      <c r="O31" s="197"/>
    </row>
    <row r="32" spans="1:15" ht="60" customHeight="1" x14ac:dyDescent="0.25">
      <c r="A32" s="313"/>
      <c r="B32" s="311"/>
      <c r="C32" s="311"/>
      <c r="D32" s="98" t="s">
        <v>281</v>
      </c>
      <c r="E32" s="309"/>
      <c r="F32" s="310"/>
      <c r="G32" s="311"/>
      <c r="H32" s="148"/>
      <c r="I32" s="148"/>
      <c r="J32" s="150" t="s">
        <v>491</v>
      </c>
      <c r="K32" s="148"/>
      <c r="L32" s="148"/>
      <c r="M32" s="133"/>
      <c r="N32" s="148"/>
      <c r="O32" s="197"/>
    </row>
    <row r="33" spans="1:15" ht="159" customHeight="1" x14ac:dyDescent="0.25">
      <c r="A33" s="313"/>
      <c r="B33" s="311"/>
      <c r="C33" s="311"/>
      <c r="D33" s="98"/>
      <c r="E33" s="309"/>
      <c r="F33" s="310"/>
      <c r="G33" s="311"/>
      <c r="H33" s="148" t="s">
        <v>84</v>
      </c>
      <c r="I33" s="148" t="s">
        <v>268</v>
      </c>
      <c r="J33" s="149">
        <v>0.25</v>
      </c>
      <c r="K33" s="191">
        <v>0</v>
      </c>
      <c r="L33" s="148" t="s">
        <v>190</v>
      </c>
      <c r="M33" s="133" t="s">
        <v>518</v>
      </c>
      <c r="N33" s="132">
        <v>44286</v>
      </c>
      <c r="O33" s="197" t="s">
        <v>662</v>
      </c>
    </row>
    <row r="34" spans="1:15" ht="60" customHeight="1" x14ac:dyDescent="0.25">
      <c r="A34" s="313"/>
      <c r="B34" s="311"/>
      <c r="C34" s="311"/>
      <c r="D34" s="98" t="s">
        <v>285</v>
      </c>
      <c r="E34" s="309"/>
      <c r="F34" s="310"/>
      <c r="G34" s="311"/>
      <c r="H34" s="148"/>
      <c r="I34" s="148"/>
      <c r="J34" s="192"/>
      <c r="K34" s="148"/>
      <c r="L34" s="148"/>
      <c r="M34" s="133"/>
      <c r="N34" s="148"/>
      <c r="O34" s="197"/>
    </row>
    <row r="35" spans="1:15" ht="94.5" customHeight="1" x14ac:dyDescent="0.25">
      <c r="A35" s="313"/>
      <c r="B35" s="311"/>
      <c r="C35" s="311"/>
      <c r="D35" s="314" t="s">
        <v>286</v>
      </c>
      <c r="E35" s="309"/>
      <c r="F35" s="78" t="s">
        <v>287</v>
      </c>
      <c r="G35" s="311"/>
      <c r="H35" s="148" t="s">
        <v>84</v>
      </c>
      <c r="I35" s="148" t="s">
        <v>268</v>
      </c>
      <c r="J35" s="307">
        <v>0.25</v>
      </c>
      <c r="K35" s="131">
        <v>1</v>
      </c>
      <c r="L35" s="148" t="s">
        <v>190</v>
      </c>
      <c r="M35" s="133" t="s">
        <v>663</v>
      </c>
      <c r="N35" s="132">
        <v>44286</v>
      </c>
      <c r="O35" s="197" t="s">
        <v>664</v>
      </c>
    </row>
    <row r="36" spans="1:15" ht="72" x14ac:dyDescent="0.25">
      <c r="A36" s="313"/>
      <c r="B36" s="311"/>
      <c r="C36" s="311"/>
      <c r="D36" s="314"/>
      <c r="E36" s="309"/>
      <c r="F36" s="78"/>
      <c r="G36" s="311"/>
      <c r="H36" s="148" t="s">
        <v>84</v>
      </c>
      <c r="I36" s="148" t="s">
        <v>268</v>
      </c>
      <c r="J36" s="308"/>
      <c r="K36" s="131">
        <v>1</v>
      </c>
      <c r="L36" s="148" t="s">
        <v>190</v>
      </c>
      <c r="M36" s="133" t="s">
        <v>659</v>
      </c>
      <c r="N36" s="132">
        <v>44286</v>
      </c>
      <c r="O36" s="197" t="s">
        <v>665</v>
      </c>
    </row>
    <row r="37" spans="1:15" ht="36" x14ac:dyDescent="0.25">
      <c r="A37" s="313"/>
      <c r="B37" s="311"/>
      <c r="C37" s="311"/>
      <c r="D37" s="314"/>
      <c r="E37" s="309"/>
      <c r="F37" s="78"/>
      <c r="G37" s="311"/>
      <c r="H37" s="148" t="s">
        <v>84</v>
      </c>
      <c r="I37" s="148" t="s">
        <v>268</v>
      </c>
      <c r="J37" s="307">
        <v>0.25</v>
      </c>
      <c r="K37" s="191">
        <v>0</v>
      </c>
      <c r="L37" s="148" t="s">
        <v>190</v>
      </c>
      <c r="M37" s="133" t="s">
        <v>518</v>
      </c>
      <c r="N37" s="132">
        <v>44286</v>
      </c>
      <c r="O37" s="197" t="s">
        <v>666</v>
      </c>
    </row>
    <row r="38" spans="1:15" ht="36" customHeight="1" x14ac:dyDescent="0.25">
      <c r="A38" s="313"/>
      <c r="B38" s="311"/>
      <c r="C38" s="311"/>
      <c r="D38" s="314"/>
      <c r="E38" s="309"/>
      <c r="F38" s="78"/>
      <c r="G38" s="311"/>
      <c r="H38" s="148" t="s">
        <v>84</v>
      </c>
      <c r="I38" s="148" t="s">
        <v>268</v>
      </c>
      <c r="J38" s="308"/>
      <c r="K38" s="191">
        <v>0</v>
      </c>
      <c r="L38" s="148" t="s">
        <v>190</v>
      </c>
      <c r="M38" s="133" t="s">
        <v>518</v>
      </c>
      <c r="N38" s="132">
        <v>44286</v>
      </c>
      <c r="O38" s="197" t="s">
        <v>667</v>
      </c>
    </row>
    <row r="39" spans="1:15" ht="84" x14ac:dyDescent="0.25">
      <c r="A39" s="313"/>
      <c r="B39" s="311"/>
      <c r="C39" s="311"/>
      <c r="D39" s="314"/>
      <c r="E39" s="309"/>
      <c r="F39" s="78"/>
      <c r="G39" s="311"/>
      <c r="H39" s="148" t="s">
        <v>84</v>
      </c>
      <c r="I39" s="148" t="s">
        <v>268</v>
      </c>
      <c r="J39" s="149">
        <v>0.25</v>
      </c>
      <c r="K39" s="131">
        <v>1</v>
      </c>
      <c r="L39" s="148" t="s">
        <v>190</v>
      </c>
      <c r="M39" s="133" t="s">
        <v>669</v>
      </c>
      <c r="N39" s="148"/>
      <c r="O39" s="197" t="s">
        <v>668</v>
      </c>
    </row>
    <row r="40" spans="1:15" ht="180" x14ac:dyDescent="0.25">
      <c r="A40" s="313"/>
      <c r="B40" s="311"/>
      <c r="C40" s="311"/>
      <c r="D40" s="311" t="s">
        <v>302</v>
      </c>
      <c r="E40" s="309"/>
      <c r="F40" s="309"/>
      <c r="G40" s="311"/>
      <c r="H40" s="148" t="s">
        <v>84</v>
      </c>
      <c r="I40" s="148" t="s">
        <v>268</v>
      </c>
      <c r="J40" s="149">
        <v>0</v>
      </c>
      <c r="K40" s="191">
        <v>0</v>
      </c>
      <c r="L40" s="148" t="s">
        <v>190</v>
      </c>
      <c r="M40" s="133" t="s">
        <v>518</v>
      </c>
      <c r="N40" s="132">
        <v>44286</v>
      </c>
      <c r="O40" s="197" t="s">
        <v>519</v>
      </c>
    </row>
    <row r="41" spans="1:15" ht="123" customHeight="1" x14ac:dyDescent="0.25">
      <c r="A41" s="313"/>
      <c r="B41" s="311"/>
      <c r="C41" s="311"/>
      <c r="D41" s="311"/>
      <c r="E41" s="309"/>
      <c r="F41" s="309"/>
      <c r="G41" s="311"/>
      <c r="H41" s="170" t="s">
        <v>304</v>
      </c>
      <c r="I41" s="170" t="s">
        <v>306</v>
      </c>
      <c r="J41" s="171" t="s">
        <v>309</v>
      </c>
      <c r="K41" s="191">
        <v>0</v>
      </c>
      <c r="L41" s="170" t="s">
        <v>190</v>
      </c>
      <c r="M41" s="133" t="s">
        <v>518</v>
      </c>
      <c r="N41" s="132">
        <v>44316</v>
      </c>
      <c r="O41" s="197" t="s">
        <v>773</v>
      </c>
    </row>
    <row r="42" spans="1:15" ht="348" x14ac:dyDescent="0.25">
      <c r="A42" s="313"/>
      <c r="B42" s="311"/>
      <c r="C42" s="311"/>
      <c r="D42" s="96"/>
      <c r="E42" s="309"/>
      <c r="F42" s="309" t="s">
        <v>311</v>
      </c>
      <c r="G42" s="311"/>
      <c r="H42" s="148" t="s">
        <v>154</v>
      </c>
      <c r="I42" s="148" t="s">
        <v>313</v>
      </c>
      <c r="J42" s="147">
        <v>1</v>
      </c>
      <c r="K42" s="131">
        <v>0.27</v>
      </c>
      <c r="L42" s="148" t="s">
        <v>190</v>
      </c>
      <c r="M42" s="133" t="s">
        <v>520</v>
      </c>
      <c r="N42" s="132">
        <v>44300</v>
      </c>
      <c r="O42" s="197" t="s">
        <v>521</v>
      </c>
    </row>
    <row r="43" spans="1:15" ht="84" x14ac:dyDescent="0.25">
      <c r="A43" s="313"/>
      <c r="B43" s="311"/>
      <c r="C43" s="311"/>
      <c r="D43" s="98" t="s">
        <v>316</v>
      </c>
      <c r="E43" s="309"/>
      <c r="F43" s="309"/>
      <c r="G43" s="311"/>
      <c r="H43" s="148" t="s">
        <v>110</v>
      </c>
      <c r="I43" s="148" t="s">
        <v>318</v>
      </c>
      <c r="J43" s="147">
        <v>1</v>
      </c>
      <c r="K43" s="147">
        <v>1</v>
      </c>
      <c r="L43" s="148" t="s">
        <v>190</v>
      </c>
      <c r="M43" s="133" t="s">
        <v>691</v>
      </c>
      <c r="N43" s="132">
        <v>44292</v>
      </c>
      <c r="O43" s="197" t="s">
        <v>693</v>
      </c>
    </row>
    <row r="44" spans="1:15" ht="219" customHeight="1" x14ac:dyDescent="0.25">
      <c r="A44" s="313"/>
      <c r="B44" s="311"/>
      <c r="C44" s="311"/>
      <c r="D44" s="98" t="s">
        <v>321</v>
      </c>
      <c r="E44" s="309"/>
      <c r="F44" s="99" t="s">
        <v>322</v>
      </c>
      <c r="G44" s="311"/>
      <c r="H44" s="151" t="s">
        <v>304</v>
      </c>
      <c r="I44" s="148" t="s">
        <v>255</v>
      </c>
      <c r="J44" s="147">
        <v>0.25</v>
      </c>
      <c r="K44" s="131">
        <v>0.25</v>
      </c>
      <c r="L44" s="148" t="s">
        <v>190</v>
      </c>
      <c r="M44" s="133" t="s">
        <v>522</v>
      </c>
      <c r="N44" s="132">
        <v>44292</v>
      </c>
      <c r="O44" s="197" t="s">
        <v>523</v>
      </c>
    </row>
    <row r="45" spans="1:15" ht="192" x14ac:dyDescent="0.25">
      <c r="A45" s="313">
        <v>4</v>
      </c>
      <c r="B45" s="311" t="s">
        <v>325</v>
      </c>
      <c r="C45" s="315" t="s">
        <v>326</v>
      </c>
      <c r="D45" s="98" t="s">
        <v>226</v>
      </c>
      <c r="E45" s="315" t="s">
        <v>327</v>
      </c>
      <c r="F45" s="315" t="s">
        <v>328</v>
      </c>
      <c r="G45" s="315" t="s">
        <v>329</v>
      </c>
      <c r="H45" s="152" t="s">
        <v>330</v>
      </c>
      <c r="I45" s="148" t="s">
        <v>332</v>
      </c>
      <c r="J45" s="150" t="s">
        <v>335</v>
      </c>
      <c r="K45" s="131">
        <v>1</v>
      </c>
      <c r="L45" s="153" t="s">
        <v>517</v>
      </c>
      <c r="M45" s="173" t="s">
        <v>524</v>
      </c>
      <c r="N45" s="154">
        <v>44281</v>
      </c>
      <c r="O45" s="197" t="s">
        <v>525</v>
      </c>
    </row>
    <row r="46" spans="1:15" ht="252" x14ac:dyDescent="0.25">
      <c r="A46" s="313"/>
      <c r="B46" s="311"/>
      <c r="C46" s="315"/>
      <c r="D46" s="98"/>
      <c r="E46" s="315"/>
      <c r="F46" s="315"/>
      <c r="G46" s="315"/>
      <c r="H46" s="152" t="s">
        <v>330</v>
      </c>
      <c r="I46" s="148" t="s">
        <v>526</v>
      </c>
      <c r="J46" s="150" t="s">
        <v>337</v>
      </c>
      <c r="K46" s="155">
        <v>1</v>
      </c>
      <c r="L46" s="153" t="s">
        <v>517</v>
      </c>
      <c r="M46" s="173" t="s">
        <v>527</v>
      </c>
      <c r="N46" s="154">
        <v>44281</v>
      </c>
      <c r="O46" s="197" t="s">
        <v>528</v>
      </c>
    </row>
    <row r="47" spans="1:15" ht="409.5" x14ac:dyDescent="0.25">
      <c r="A47" s="313"/>
      <c r="B47" s="311"/>
      <c r="C47" s="315"/>
      <c r="D47" s="98" t="s">
        <v>228</v>
      </c>
      <c r="E47" s="315"/>
      <c r="F47" s="97" t="s">
        <v>338</v>
      </c>
      <c r="G47" s="315"/>
      <c r="H47" s="148" t="s">
        <v>89</v>
      </c>
      <c r="I47" s="148" t="s">
        <v>529</v>
      </c>
      <c r="J47" s="150" t="s">
        <v>343</v>
      </c>
      <c r="K47" s="193">
        <v>0.78790000000000004</v>
      </c>
      <c r="L47" s="148" t="s">
        <v>190</v>
      </c>
      <c r="M47" s="2" t="s">
        <v>686</v>
      </c>
      <c r="N47" s="136">
        <v>44377</v>
      </c>
      <c r="O47" s="197" t="s">
        <v>687</v>
      </c>
    </row>
    <row r="48" spans="1:15" ht="216" x14ac:dyDescent="0.25">
      <c r="A48" s="313"/>
      <c r="B48" s="311"/>
      <c r="C48" s="315"/>
      <c r="D48" s="98" t="s">
        <v>345</v>
      </c>
      <c r="E48" s="315"/>
      <c r="F48" s="97" t="s">
        <v>346</v>
      </c>
      <c r="G48" s="315"/>
      <c r="H48" s="152" t="s">
        <v>95</v>
      </c>
      <c r="I48" s="148" t="s">
        <v>526</v>
      </c>
      <c r="J48" s="156" t="s">
        <v>350</v>
      </c>
      <c r="K48" s="140">
        <v>1</v>
      </c>
      <c r="L48" s="157" t="s">
        <v>517</v>
      </c>
      <c r="M48" s="174" t="s">
        <v>530</v>
      </c>
      <c r="N48" s="158">
        <v>44281</v>
      </c>
      <c r="O48" s="197" t="s">
        <v>531</v>
      </c>
    </row>
    <row r="49" spans="1:15" ht="60" customHeight="1" x14ac:dyDescent="0.25">
      <c r="A49" s="313"/>
      <c r="B49" s="311"/>
      <c r="C49" s="315"/>
      <c r="D49" s="98" t="s">
        <v>351</v>
      </c>
      <c r="E49" s="315"/>
      <c r="F49" s="97" t="s">
        <v>352</v>
      </c>
      <c r="G49" s="315"/>
      <c r="H49" s="148"/>
      <c r="I49" s="159"/>
      <c r="J49" s="160"/>
      <c r="K49" s="160"/>
      <c r="L49" s="160"/>
      <c r="M49" s="175"/>
      <c r="N49" s="160"/>
      <c r="O49" s="197"/>
    </row>
    <row r="50" spans="1:15" ht="198.75" customHeight="1" x14ac:dyDescent="0.25">
      <c r="A50" s="313">
        <v>5</v>
      </c>
      <c r="B50" s="311" t="s">
        <v>353</v>
      </c>
      <c r="C50" s="315" t="s">
        <v>354</v>
      </c>
      <c r="D50" s="98" t="s">
        <v>355</v>
      </c>
      <c r="E50" s="315" t="s">
        <v>356</v>
      </c>
      <c r="F50" s="311" t="s">
        <v>357</v>
      </c>
      <c r="G50" s="315" t="s">
        <v>358</v>
      </c>
      <c r="H50" s="148" t="s">
        <v>532</v>
      </c>
      <c r="I50" s="148" t="s">
        <v>360</v>
      </c>
      <c r="J50" s="147">
        <v>1</v>
      </c>
      <c r="K50" s="147">
        <v>1</v>
      </c>
      <c r="L50" s="161" t="s">
        <v>190</v>
      </c>
      <c r="M50" s="176"/>
      <c r="N50" s="163">
        <v>44281</v>
      </c>
      <c r="O50" s="197" t="s">
        <v>533</v>
      </c>
    </row>
    <row r="51" spans="1:15" ht="300" x14ac:dyDescent="0.25">
      <c r="A51" s="313"/>
      <c r="B51" s="311"/>
      <c r="C51" s="315"/>
      <c r="D51" s="98"/>
      <c r="E51" s="315"/>
      <c r="F51" s="311"/>
      <c r="G51" s="315"/>
      <c r="H51" s="148" t="s">
        <v>110</v>
      </c>
      <c r="I51" s="148" t="s">
        <v>360</v>
      </c>
      <c r="J51" s="147">
        <v>1</v>
      </c>
      <c r="K51" s="210">
        <v>0.25</v>
      </c>
      <c r="L51" s="211" t="s">
        <v>517</v>
      </c>
      <c r="M51" s="212" t="s">
        <v>534</v>
      </c>
      <c r="N51" s="213">
        <v>44281</v>
      </c>
      <c r="O51" s="197" t="s">
        <v>780</v>
      </c>
    </row>
    <row r="52" spans="1:15" ht="38.25" customHeight="1" x14ac:dyDescent="0.25">
      <c r="A52" s="313"/>
      <c r="B52" s="311"/>
      <c r="C52" s="315"/>
      <c r="D52" s="98"/>
      <c r="E52" s="315"/>
      <c r="F52" s="311"/>
      <c r="G52" s="315"/>
      <c r="H52" s="148" t="s">
        <v>206</v>
      </c>
      <c r="I52" s="148" t="s">
        <v>366</v>
      </c>
      <c r="J52" s="147">
        <v>1</v>
      </c>
      <c r="K52" s="148"/>
      <c r="L52" s="148"/>
      <c r="M52" s="133"/>
      <c r="N52" s="148"/>
      <c r="O52" s="197" t="s">
        <v>365</v>
      </c>
    </row>
    <row r="53" spans="1:15" ht="78.75" customHeight="1" x14ac:dyDescent="0.25">
      <c r="A53" s="313"/>
      <c r="B53" s="311"/>
      <c r="C53" s="315"/>
      <c r="D53" s="98"/>
      <c r="E53" s="315"/>
      <c r="F53" s="311"/>
      <c r="G53" s="315"/>
      <c r="H53" s="148" t="s">
        <v>110</v>
      </c>
      <c r="I53" s="148" t="s">
        <v>360</v>
      </c>
      <c r="J53" s="147">
        <v>1</v>
      </c>
      <c r="K53" s="131">
        <v>0</v>
      </c>
      <c r="L53" s="153" t="s">
        <v>190</v>
      </c>
      <c r="M53" s="173" t="s">
        <v>535</v>
      </c>
      <c r="N53" s="154">
        <v>44281</v>
      </c>
      <c r="O53" s="197" t="s">
        <v>536</v>
      </c>
    </row>
    <row r="54" spans="1:15" ht="96" x14ac:dyDescent="0.25">
      <c r="A54" s="313"/>
      <c r="B54" s="311"/>
      <c r="C54" s="315"/>
      <c r="D54" s="98"/>
      <c r="E54" s="315"/>
      <c r="F54" s="311"/>
      <c r="G54" s="315"/>
      <c r="H54" s="148" t="s">
        <v>101</v>
      </c>
      <c r="I54" s="148" t="s">
        <v>318</v>
      </c>
      <c r="J54" s="147">
        <v>1</v>
      </c>
      <c r="K54" s="131">
        <v>0</v>
      </c>
      <c r="L54" s="148" t="s">
        <v>190</v>
      </c>
      <c r="M54" s="133" t="s">
        <v>707</v>
      </c>
      <c r="N54" s="132">
        <v>44292</v>
      </c>
      <c r="O54" s="197" t="s">
        <v>706</v>
      </c>
    </row>
    <row r="55" spans="1:15" x14ac:dyDescent="0.25">
      <c r="A55" s="313"/>
      <c r="B55" s="311"/>
      <c r="C55" s="315"/>
      <c r="D55" s="98"/>
      <c r="E55" s="315"/>
      <c r="F55" s="311"/>
      <c r="G55" s="315"/>
      <c r="H55" s="148"/>
      <c r="I55" s="148"/>
      <c r="J55" s="147"/>
      <c r="K55" s="148"/>
      <c r="L55" s="148"/>
      <c r="M55" s="133"/>
      <c r="N55" s="148"/>
      <c r="O55" s="197"/>
    </row>
    <row r="56" spans="1:15" ht="120" x14ac:dyDescent="0.25">
      <c r="A56" s="313"/>
      <c r="B56" s="311"/>
      <c r="C56" s="315"/>
      <c r="D56" s="98"/>
      <c r="E56" s="315"/>
      <c r="F56" s="311"/>
      <c r="G56" s="315"/>
      <c r="H56" s="148" t="s">
        <v>105</v>
      </c>
      <c r="I56" s="148" t="s">
        <v>318</v>
      </c>
      <c r="J56" s="147">
        <v>1</v>
      </c>
      <c r="K56" s="148">
        <v>100</v>
      </c>
      <c r="L56" s="148" t="s">
        <v>190</v>
      </c>
      <c r="M56" s="133" t="s">
        <v>709</v>
      </c>
      <c r="N56" s="132">
        <v>44292</v>
      </c>
      <c r="O56" s="197" t="s">
        <v>708</v>
      </c>
    </row>
    <row r="57" spans="1:15" ht="84" x14ac:dyDescent="0.25">
      <c r="A57" s="313"/>
      <c r="B57" s="311"/>
      <c r="C57" s="315"/>
      <c r="D57" s="98"/>
      <c r="E57" s="315"/>
      <c r="F57" s="311"/>
      <c r="G57" s="315"/>
      <c r="H57" s="148" t="s">
        <v>377</v>
      </c>
      <c r="I57" s="148" t="s">
        <v>318</v>
      </c>
      <c r="J57" s="147">
        <v>1</v>
      </c>
      <c r="K57" s="148">
        <v>100</v>
      </c>
      <c r="L57" s="148" t="s">
        <v>190</v>
      </c>
      <c r="M57" s="133" t="s">
        <v>697</v>
      </c>
      <c r="N57" s="132">
        <v>44292</v>
      </c>
      <c r="O57" s="197" t="s">
        <v>696</v>
      </c>
    </row>
    <row r="58" spans="1:15" ht="76.5" customHeight="1" x14ac:dyDescent="0.25">
      <c r="A58" s="313"/>
      <c r="B58" s="311"/>
      <c r="C58" s="315"/>
      <c r="D58" s="98"/>
      <c r="E58" s="315"/>
      <c r="F58" s="311"/>
      <c r="G58" s="315"/>
      <c r="H58" s="148" t="s">
        <v>378</v>
      </c>
      <c r="I58" s="148" t="s">
        <v>318</v>
      </c>
      <c r="J58" s="147">
        <v>1</v>
      </c>
      <c r="K58" s="148">
        <v>0</v>
      </c>
      <c r="L58" s="148" t="s">
        <v>517</v>
      </c>
      <c r="M58" s="133" t="s">
        <v>564</v>
      </c>
      <c r="N58" s="132">
        <v>44285</v>
      </c>
      <c r="O58" s="197" t="s">
        <v>798</v>
      </c>
    </row>
    <row r="59" spans="1:15" ht="36" x14ac:dyDescent="0.25">
      <c r="A59" s="313"/>
      <c r="B59" s="311"/>
      <c r="C59" s="315"/>
      <c r="D59" s="98"/>
      <c r="E59" s="315"/>
      <c r="F59" s="311"/>
      <c r="G59" s="315"/>
      <c r="H59" s="148" t="s">
        <v>378</v>
      </c>
      <c r="I59" s="148" t="s">
        <v>318</v>
      </c>
      <c r="J59" s="147">
        <v>1</v>
      </c>
      <c r="K59" s="148">
        <v>100</v>
      </c>
      <c r="L59" s="148" t="s">
        <v>190</v>
      </c>
      <c r="M59" s="133" t="s">
        <v>712</v>
      </c>
      <c r="N59" s="132">
        <v>44292</v>
      </c>
      <c r="O59" s="197" t="s">
        <v>713</v>
      </c>
    </row>
    <row r="60" spans="1:15" ht="72" x14ac:dyDescent="0.25">
      <c r="A60" s="313"/>
      <c r="B60" s="311"/>
      <c r="C60" s="315"/>
      <c r="D60" s="98"/>
      <c r="E60" s="315"/>
      <c r="F60" s="311"/>
      <c r="G60" s="315"/>
      <c r="H60" s="148" t="s">
        <v>110</v>
      </c>
      <c r="I60" s="148" t="s">
        <v>318</v>
      </c>
      <c r="J60" s="147">
        <v>1</v>
      </c>
      <c r="K60" s="148">
        <v>100</v>
      </c>
      <c r="L60" s="148" t="s">
        <v>190</v>
      </c>
      <c r="M60" s="133" t="s">
        <v>701</v>
      </c>
      <c r="N60" s="132">
        <v>44292</v>
      </c>
      <c r="O60" s="197" t="s">
        <v>716</v>
      </c>
    </row>
    <row r="61" spans="1:15" x14ac:dyDescent="0.25">
      <c r="A61" s="313"/>
      <c r="B61" s="311"/>
      <c r="C61" s="315"/>
      <c r="D61" s="98"/>
      <c r="E61" s="315"/>
      <c r="F61" s="311"/>
      <c r="G61" s="315"/>
      <c r="H61" s="148"/>
      <c r="I61" s="148"/>
      <c r="J61" s="164"/>
      <c r="K61" s="164"/>
      <c r="L61" s="164"/>
      <c r="M61" s="177"/>
      <c r="N61" s="164"/>
      <c r="O61" s="197"/>
    </row>
    <row r="62" spans="1:15" ht="83.25" customHeight="1" x14ac:dyDescent="0.25">
      <c r="A62" s="313"/>
      <c r="B62" s="311"/>
      <c r="C62" s="315"/>
      <c r="D62" s="98"/>
      <c r="E62" s="315"/>
      <c r="F62" s="96"/>
      <c r="G62" s="315"/>
      <c r="H62" s="148" t="s">
        <v>110</v>
      </c>
      <c r="I62" s="148" t="s">
        <v>387</v>
      </c>
      <c r="J62" s="147">
        <v>1</v>
      </c>
      <c r="K62" s="131">
        <v>1</v>
      </c>
      <c r="L62" s="148" t="s">
        <v>537</v>
      </c>
      <c r="M62" s="133" t="s">
        <v>538</v>
      </c>
      <c r="N62" s="132">
        <v>44286</v>
      </c>
      <c r="O62" s="197" t="s">
        <v>807</v>
      </c>
    </row>
    <row r="63" spans="1:15" ht="168" x14ac:dyDescent="0.25">
      <c r="A63" s="313"/>
      <c r="B63" s="311"/>
      <c r="C63" s="315"/>
      <c r="D63" s="98"/>
      <c r="E63" s="315"/>
      <c r="F63" s="96"/>
      <c r="G63" s="315"/>
      <c r="H63" s="148" t="s">
        <v>110</v>
      </c>
      <c r="I63" s="148" t="s">
        <v>387</v>
      </c>
      <c r="J63" s="147">
        <v>1</v>
      </c>
      <c r="K63" s="146">
        <v>0</v>
      </c>
      <c r="L63" s="148" t="s">
        <v>537</v>
      </c>
      <c r="M63" s="133"/>
      <c r="N63" s="132">
        <v>44286</v>
      </c>
      <c r="O63" s="197" t="s">
        <v>539</v>
      </c>
    </row>
    <row r="64" spans="1:15" x14ac:dyDescent="0.25">
      <c r="A64" s="313"/>
      <c r="B64" s="311"/>
      <c r="C64" s="315"/>
      <c r="D64" s="98" t="s">
        <v>390</v>
      </c>
      <c r="E64" s="315"/>
      <c r="F64" s="315" t="s">
        <v>391</v>
      </c>
      <c r="G64" s="315"/>
      <c r="H64" s="148"/>
      <c r="I64" s="148"/>
      <c r="J64" s="150" t="s">
        <v>491</v>
      </c>
      <c r="K64" s="148"/>
      <c r="L64" s="148"/>
      <c r="M64" s="133"/>
      <c r="N64" s="148"/>
      <c r="O64" s="197"/>
    </row>
    <row r="65" spans="1:15" ht="36" x14ac:dyDescent="0.25">
      <c r="A65" s="313"/>
      <c r="B65" s="311"/>
      <c r="C65" s="315"/>
      <c r="D65" s="98" t="s">
        <v>279</v>
      </c>
      <c r="E65" s="315"/>
      <c r="F65" s="315"/>
      <c r="G65" s="315"/>
      <c r="H65" s="148"/>
      <c r="I65" s="148"/>
      <c r="J65" s="150" t="s">
        <v>491</v>
      </c>
      <c r="K65" s="148"/>
      <c r="L65" s="148"/>
      <c r="M65" s="133"/>
      <c r="N65" s="148"/>
      <c r="O65" s="197"/>
    </row>
    <row r="66" spans="1:15" ht="24" x14ac:dyDescent="0.25">
      <c r="A66" s="313"/>
      <c r="B66" s="311"/>
      <c r="C66" s="315"/>
      <c r="D66" s="98" t="s">
        <v>392</v>
      </c>
      <c r="E66" s="315"/>
      <c r="F66" s="311" t="s">
        <v>393</v>
      </c>
      <c r="G66" s="315"/>
      <c r="H66" s="148"/>
      <c r="I66" s="148"/>
      <c r="J66" s="150" t="s">
        <v>491</v>
      </c>
      <c r="K66" s="148"/>
      <c r="L66" s="148"/>
      <c r="M66" s="133"/>
      <c r="N66" s="148"/>
      <c r="O66" s="197"/>
    </row>
    <row r="67" spans="1:15" ht="24" x14ac:dyDescent="0.25">
      <c r="A67" s="313"/>
      <c r="B67" s="311"/>
      <c r="C67" s="315"/>
      <c r="D67" s="98" t="s">
        <v>249</v>
      </c>
      <c r="E67" s="315"/>
      <c r="F67" s="311"/>
      <c r="G67" s="315"/>
      <c r="H67" s="148"/>
      <c r="I67" s="148"/>
      <c r="J67" s="150" t="s">
        <v>491</v>
      </c>
      <c r="K67" s="148"/>
      <c r="L67" s="148"/>
      <c r="M67" s="133"/>
      <c r="N67" s="148"/>
      <c r="O67" s="197"/>
    </row>
    <row r="68" spans="1:15" ht="48" x14ac:dyDescent="0.25">
      <c r="A68" s="313"/>
      <c r="B68" s="311"/>
      <c r="C68" s="315"/>
      <c r="D68" s="98" t="s">
        <v>394</v>
      </c>
      <c r="E68" s="315"/>
      <c r="F68" s="311"/>
      <c r="G68" s="315"/>
      <c r="H68" s="148"/>
      <c r="I68" s="148"/>
      <c r="J68" s="150" t="s">
        <v>491</v>
      </c>
      <c r="K68" s="148"/>
      <c r="L68" s="148"/>
      <c r="M68" s="133"/>
      <c r="N68" s="148"/>
      <c r="O68" s="197"/>
    </row>
    <row r="69" spans="1:15" ht="96" x14ac:dyDescent="0.25">
      <c r="A69" s="313"/>
      <c r="B69" s="311"/>
      <c r="C69" s="315"/>
      <c r="D69" s="98" t="s">
        <v>395</v>
      </c>
      <c r="E69" s="315"/>
      <c r="F69" s="311"/>
      <c r="G69" s="315"/>
      <c r="H69" s="148"/>
      <c r="I69" s="148"/>
      <c r="J69" s="91"/>
      <c r="K69" s="91"/>
      <c r="L69" s="91"/>
      <c r="M69" s="178"/>
      <c r="N69" s="91"/>
      <c r="O69" s="197"/>
    </row>
    <row r="70" spans="1:15" ht="60" x14ac:dyDescent="0.25">
      <c r="A70" s="313"/>
      <c r="B70" s="311"/>
      <c r="C70" s="315"/>
      <c r="D70" s="98" t="s">
        <v>396</v>
      </c>
      <c r="E70" s="315"/>
      <c r="F70" s="315" t="s">
        <v>397</v>
      </c>
      <c r="G70" s="315"/>
      <c r="H70" s="148" t="s">
        <v>377</v>
      </c>
      <c r="I70" s="148" t="s">
        <v>399</v>
      </c>
      <c r="J70" s="150" t="s">
        <v>400</v>
      </c>
      <c r="K70" s="131">
        <v>1</v>
      </c>
      <c r="L70" s="148" t="s">
        <v>537</v>
      </c>
      <c r="M70" s="177" t="s">
        <v>540</v>
      </c>
      <c r="N70" s="132">
        <v>44281</v>
      </c>
      <c r="O70" s="197" t="s">
        <v>541</v>
      </c>
    </row>
    <row r="71" spans="1:15" ht="36" x14ac:dyDescent="0.25">
      <c r="A71" s="313"/>
      <c r="B71" s="311"/>
      <c r="C71" s="315"/>
      <c r="D71" s="98" t="s">
        <v>402</v>
      </c>
      <c r="E71" s="315"/>
      <c r="F71" s="315"/>
      <c r="G71" s="315"/>
      <c r="H71" s="170" t="s">
        <v>118</v>
      </c>
      <c r="I71" s="170" t="s">
        <v>775</v>
      </c>
      <c r="J71" s="171" t="s">
        <v>405</v>
      </c>
      <c r="K71" s="131">
        <v>1</v>
      </c>
      <c r="L71" s="170" t="s">
        <v>190</v>
      </c>
      <c r="M71" s="133" t="s">
        <v>774</v>
      </c>
      <c r="N71" s="132">
        <v>44316</v>
      </c>
      <c r="O71" s="197" t="s">
        <v>776</v>
      </c>
    </row>
    <row r="72" spans="1:15" ht="48" x14ac:dyDescent="0.25">
      <c r="A72" s="313"/>
      <c r="B72" s="311"/>
      <c r="C72" s="315"/>
      <c r="D72" s="98" t="s">
        <v>407</v>
      </c>
      <c r="E72" s="315"/>
      <c r="F72" s="315" t="s">
        <v>408</v>
      </c>
      <c r="G72" s="315"/>
      <c r="H72" s="148"/>
      <c r="I72" s="148"/>
      <c r="J72" s="150" t="s">
        <v>491</v>
      </c>
      <c r="K72" s="148"/>
      <c r="L72" s="148"/>
      <c r="M72" s="133"/>
      <c r="N72" s="148"/>
      <c r="O72" s="197"/>
    </row>
    <row r="73" spans="1:15" ht="36" x14ac:dyDescent="0.25">
      <c r="A73" s="313"/>
      <c r="B73" s="311"/>
      <c r="C73" s="315"/>
      <c r="D73" s="98" t="s">
        <v>409</v>
      </c>
      <c r="E73" s="315"/>
      <c r="F73" s="315"/>
      <c r="G73" s="315"/>
      <c r="H73" s="148"/>
      <c r="I73" s="148"/>
      <c r="J73" s="150" t="s">
        <v>491</v>
      </c>
      <c r="K73" s="148"/>
      <c r="L73" s="148"/>
      <c r="M73" s="133"/>
      <c r="N73" s="148"/>
      <c r="O73" s="197"/>
    </row>
    <row r="74" spans="1:15" ht="24" x14ac:dyDescent="0.25">
      <c r="A74" s="313">
        <v>6</v>
      </c>
      <c r="B74" s="311" t="s">
        <v>410</v>
      </c>
      <c r="C74" s="315" t="s">
        <v>411</v>
      </c>
      <c r="D74" s="314" t="s">
        <v>392</v>
      </c>
      <c r="E74" s="315" t="s">
        <v>412</v>
      </c>
      <c r="F74" s="97" t="s">
        <v>413</v>
      </c>
      <c r="G74" s="315" t="s">
        <v>414</v>
      </c>
      <c r="H74" s="148"/>
      <c r="I74" s="148"/>
      <c r="J74" s="150" t="s">
        <v>491</v>
      </c>
      <c r="K74" s="148"/>
      <c r="L74" s="148"/>
      <c r="M74" s="133"/>
      <c r="N74" s="148"/>
      <c r="O74" s="197"/>
    </row>
    <row r="75" spans="1:15" ht="48" x14ac:dyDescent="0.25">
      <c r="A75" s="313"/>
      <c r="B75" s="311"/>
      <c r="C75" s="315"/>
      <c r="D75" s="314"/>
      <c r="E75" s="315"/>
      <c r="F75" s="97" t="s">
        <v>415</v>
      </c>
      <c r="G75" s="315"/>
      <c r="H75" s="148"/>
      <c r="I75" s="148"/>
      <c r="J75" s="150" t="s">
        <v>491</v>
      </c>
      <c r="K75" s="148"/>
      <c r="L75" s="148"/>
      <c r="M75" s="133"/>
      <c r="N75" s="148"/>
      <c r="O75" s="197"/>
    </row>
    <row r="76" spans="1:15" ht="24" x14ac:dyDescent="0.25">
      <c r="A76" s="313"/>
      <c r="B76" s="311"/>
      <c r="C76" s="315"/>
      <c r="D76" s="314" t="s">
        <v>542</v>
      </c>
      <c r="E76" s="315"/>
      <c r="F76" s="97" t="s">
        <v>416</v>
      </c>
      <c r="G76" s="315"/>
      <c r="H76" s="148"/>
      <c r="I76" s="148"/>
      <c r="J76" s="91"/>
      <c r="K76" s="91"/>
      <c r="L76" s="91"/>
      <c r="M76" s="178"/>
      <c r="N76" s="91"/>
      <c r="O76" s="197"/>
    </row>
    <row r="77" spans="1:15" ht="72" x14ac:dyDescent="0.25">
      <c r="A77" s="313"/>
      <c r="B77" s="311"/>
      <c r="C77" s="315"/>
      <c r="D77" s="314"/>
      <c r="E77" s="315"/>
      <c r="F77" s="97" t="s">
        <v>417</v>
      </c>
      <c r="G77" s="315"/>
      <c r="H77" s="148" t="s">
        <v>110</v>
      </c>
      <c r="I77" s="148" t="s">
        <v>418</v>
      </c>
      <c r="J77" s="147">
        <v>1</v>
      </c>
      <c r="K77" s="148">
        <v>100</v>
      </c>
      <c r="L77" s="148" t="s">
        <v>190</v>
      </c>
      <c r="M77" s="133" t="s">
        <v>699</v>
      </c>
      <c r="N77" s="132">
        <v>44292</v>
      </c>
      <c r="O77" s="197" t="s">
        <v>700</v>
      </c>
    </row>
    <row r="78" spans="1:15" x14ac:dyDescent="0.25">
      <c r="A78" s="313"/>
      <c r="B78" s="311"/>
      <c r="C78" s="315"/>
      <c r="D78" s="98"/>
      <c r="E78" s="315"/>
      <c r="F78" s="97"/>
      <c r="G78" s="315"/>
      <c r="H78" s="148"/>
      <c r="I78" s="148"/>
      <c r="J78" s="147"/>
      <c r="K78" s="148"/>
      <c r="L78" s="148"/>
      <c r="M78" s="133"/>
      <c r="N78" s="148"/>
      <c r="O78" s="197"/>
    </row>
    <row r="79" spans="1:15" ht="60" x14ac:dyDescent="0.25">
      <c r="A79" s="313"/>
      <c r="B79" s="311"/>
      <c r="C79" s="315"/>
      <c r="D79" s="314" t="s">
        <v>281</v>
      </c>
      <c r="E79" s="315"/>
      <c r="F79" s="97" t="s">
        <v>419</v>
      </c>
      <c r="G79" s="315"/>
      <c r="H79" s="148" t="s">
        <v>110</v>
      </c>
      <c r="I79" s="148" t="s">
        <v>387</v>
      </c>
      <c r="J79" s="147">
        <v>1</v>
      </c>
      <c r="K79" s="131">
        <v>1</v>
      </c>
      <c r="L79" s="148" t="s">
        <v>537</v>
      </c>
      <c r="M79" s="133"/>
      <c r="N79" s="132">
        <v>44286</v>
      </c>
      <c r="O79" s="197" t="s">
        <v>543</v>
      </c>
    </row>
    <row r="80" spans="1:15" ht="96" x14ac:dyDescent="0.25">
      <c r="A80" s="313"/>
      <c r="B80" s="311"/>
      <c r="C80" s="315"/>
      <c r="D80" s="314"/>
      <c r="E80" s="315"/>
      <c r="F80" s="97"/>
      <c r="G80" s="315"/>
      <c r="H80" s="148" t="s">
        <v>110</v>
      </c>
      <c r="I80" s="148" t="s">
        <v>387</v>
      </c>
      <c r="J80" s="147">
        <v>1</v>
      </c>
      <c r="K80" s="131">
        <v>0</v>
      </c>
      <c r="L80" s="148" t="s">
        <v>537</v>
      </c>
      <c r="M80" s="133"/>
      <c r="N80" s="132">
        <v>44286</v>
      </c>
      <c r="O80" s="197" t="s">
        <v>544</v>
      </c>
    </row>
    <row r="81" spans="1:15" ht="156" x14ac:dyDescent="0.25">
      <c r="A81" s="313"/>
      <c r="B81" s="311"/>
      <c r="C81" s="315"/>
      <c r="D81" s="314"/>
      <c r="E81" s="315"/>
      <c r="F81" s="311" t="s">
        <v>424</v>
      </c>
      <c r="G81" s="315"/>
      <c r="H81" s="148" t="s">
        <v>110</v>
      </c>
      <c r="I81" s="148" t="s">
        <v>387</v>
      </c>
      <c r="J81" s="147">
        <v>1</v>
      </c>
      <c r="K81" s="131">
        <v>1</v>
      </c>
      <c r="L81" s="148" t="s">
        <v>537</v>
      </c>
      <c r="M81" s="133"/>
      <c r="N81" s="132">
        <v>44286</v>
      </c>
      <c r="O81" s="197" t="s">
        <v>545</v>
      </c>
    </row>
    <row r="82" spans="1:15" ht="108" x14ac:dyDescent="0.25">
      <c r="A82" s="313"/>
      <c r="B82" s="311"/>
      <c r="C82" s="315"/>
      <c r="D82" s="98"/>
      <c r="E82" s="315"/>
      <c r="F82" s="311"/>
      <c r="G82" s="315"/>
      <c r="H82" s="148" t="s">
        <v>110</v>
      </c>
      <c r="I82" s="148" t="s">
        <v>387</v>
      </c>
      <c r="J82" s="147">
        <v>1</v>
      </c>
      <c r="K82" s="131">
        <v>1</v>
      </c>
      <c r="L82" s="148" t="s">
        <v>537</v>
      </c>
      <c r="M82" s="133"/>
      <c r="N82" s="132">
        <v>44286</v>
      </c>
      <c r="O82" s="197" t="s">
        <v>546</v>
      </c>
    </row>
    <row r="83" spans="1:15" ht="108" x14ac:dyDescent="0.25">
      <c r="A83" s="313"/>
      <c r="B83" s="311"/>
      <c r="C83" s="315"/>
      <c r="D83" s="98"/>
      <c r="E83" s="315"/>
      <c r="F83" s="311"/>
      <c r="G83" s="315"/>
      <c r="H83" s="148" t="s">
        <v>110</v>
      </c>
      <c r="I83" s="148" t="s">
        <v>387</v>
      </c>
      <c r="J83" s="147">
        <v>1</v>
      </c>
      <c r="K83" s="131">
        <v>1</v>
      </c>
      <c r="L83" s="148" t="s">
        <v>537</v>
      </c>
      <c r="M83" s="133"/>
      <c r="N83" s="132">
        <v>44286</v>
      </c>
      <c r="O83" s="197" t="s">
        <v>547</v>
      </c>
    </row>
    <row r="84" spans="1:15" ht="108" x14ac:dyDescent="0.25">
      <c r="A84" s="313"/>
      <c r="B84" s="311"/>
      <c r="C84" s="315"/>
      <c r="D84" s="98"/>
      <c r="E84" s="315"/>
      <c r="F84" s="311"/>
      <c r="G84" s="315"/>
      <c r="H84" s="148" t="s">
        <v>110</v>
      </c>
      <c r="I84" s="148" t="s">
        <v>387</v>
      </c>
      <c r="J84" s="147">
        <v>1</v>
      </c>
      <c r="K84" s="131">
        <v>0</v>
      </c>
      <c r="L84" s="148" t="s">
        <v>537</v>
      </c>
      <c r="M84" s="133"/>
      <c r="N84" s="132">
        <v>44286</v>
      </c>
      <c r="O84" s="197" t="s">
        <v>548</v>
      </c>
    </row>
    <row r="85" spans="1:15" ht="96" x14ac:dyDescent="0.25">
      <c r="A85" s="313"/>
      <c r="B85" s="311"/>
      <c r="C85" s="315"/>
      <c r="D85" s="98"/>
      <c r="E85" s="315"/>
      <c r="F85" s="311"/>
      <c r="G85" s="315"/>
      <c r="H85" s="148" t="s">
        <v>110</v>
      </c>
      <c r="I85" s="148" t="s">
        <v>387</v>
      </c>
      <c r="J85" s="147">
        <v>1</v>
      </c>
      <c r="K85" s="131">
        <v>1</v>
      </c>
      <c r="L85" s="148" t="s">
        <v>537</v>
      </c>
      <c r="M85" s="133" t="s">
        <v>549</v>
      </c>
      <c r="N85" s="132">
        <v>44286</v>
      </c>
      <c r="O85" s="197" t="s">
        <v>550</v>
      </c>
    </row>
    <row r="86" spans="1:15" ht="48" x14ac:dyDescent="0.25">
      <c r="A86" s="313"/>
      <c r="B86" s="311"/>
      <c r="C86" s="315"/>
      <c r="D86" s="98"/>
      <c r="E86" s="315"/>
      <c r="F86" s="96"/>
      <c r="G86" s="315"/>
      <c r="H86" s="148" t="s">
        <v>110</v>
      </c>
      <c r="I86" s="148" t="s">
        <v>387</v>
      </c>
      <c r="J86" s="147">
        <v>1</v>
      </c>
      <c r="K86" s="131">
        <v>1</v>
      </c>
      <c r="L86" s="148" t="s">
        <v>537</v>
      </c>
      <c r="M86" s="133"/>
      <c r="N86" s="148"/>
      <c r="O86" s="197" t="s">
        <v>434</v>
      </c>
    </row>
    <row r="87" spans="1:15" ht="84" x14ac:dyDescent="0.25">
      <c r="A87" s="313"/>
      <c r="B87" s="311"/>
      <c r="C87" s="315"/>
      <c r="D87" s="314" t="s">
        <v>279</v>
      </c>
      <c r="E87" s="315"/>
      <c r="F87" s="311" t="s">
        <v>436</v>
      </c>
      <c r="G87" s="315"/>
      <c r="H87" s="148" t="s">
        <v>304</v>
      </c>
      <c r="I87" s="148" t="s">
        <v>387</v>
      </c>
      <c r="J87" s="147">
        <v>1</v>
      </c>
      <c r="K87" s="131">
        <v>1</v>
      </c>
      <c r="L87" s="148" t="s">
        <v>537</v>
      </c>
      <c r="M87" s="133"/>
      <c r="N87" s="132">
        <v>44286</v>
      </c>
      <c r="O87" s="197" t="s">
        <v>551</v>
      </c>
    </row>
    <row r="88" spans="1:15" ht="120" x14ac:dyDescent="0.25">
      <c r="A88" s="313"/>
      <c r="B88" s="311"/>
      <c r="C88" s="315"/>
      <c r="D88" s="314"/>
      <c r="E88" s="315"/>
      <c r="F88" s="311"/>
      <c r="G88" s="315"/>
      <c r="H88" s="148" t="s">
        <v>110</v>
      </c>
      <c r="I88" s="148" t="s">
        <v>387</v>
      </c>
      <c r="J88" s="147">
        <v>1</v>
      </c>
      <c r="K88" s="131">
        <v>1</v>
      </c>
      <c r="L88" s="148" t="s">
        <v>537</v>
      </c>
      <c r="M88" s="133"/>
      <c r="N88" s="132">
        <v>44286</v>
      </c>
      <c r="O88" s="197" t="s">
        <v>552</v>
      </c>
    </row>
    <row r="89" spans="1:15" ht="36" x14ac:dyDescent="0.25">
      <c r="A89" s="313"/>
      <c r="B89" s="311"/>
      <c r="C89" s="315"/>
      <c r="D89" s="314"/>
      <c r="E89" s="315"/>
      <c r="F89" s="97" t="s">
        <v>438</v>
      </c>
      <c r="G89" s="315"/>
      <c r="H89" s="148"/>
      <c r="I89" s="148"/>
      <c r="J89" s="150" t="s">
        <v>491</v>
      </c>
      <c r="K89" s="148"/>
      <c r="L89" s="148"/>
      <c r="M89" s="133"/>
      <c r="N89" s="148"/>
      <c r="O89" s="197"/>
    </row>
    <row r="90" spans="1:15" ht="48" x14ac:dyDescent="0.25">
      <c r="A90" s="313"/>
      <c r="B90" s="311"/>
      <c r="C90" s="315"/>
      <c r="D90" s="98" t="s">
        <v>249</v>
      </c>
      <c r="E90" s="315"/>
      <c r="F90" s="97" t="s">
        <v>439</v>
      </c>
      <c r="G90" s="315"/>
      <c r="H90" s="148"/>
      <c r="I90" s="148"/>
      <c r="J90" s="150" t="s">
        <v>491</v>
      </c>
      <c r="K90" s="148"/>
      <c r="L90" s="148"/>
      <c r="M90" s="133"/>
      <c r="N90" s="148"/>
      <c r="O90" s="197"/>
    </row>
    <row r="91" spans="1:15" ht="36" x14ac:dyDescent="0.25">
      <c r="A91" s="313"/>
      <c r="B91" s="311"/>
      <c r="C91" s="315"/>
      <c r="D91" s="314" t="s">
        <v>440</v>
      </c>
      <c r="E91" s="315"/>
      <c r="F91" s="97" t="s">
        <v>441</v>
      </c>
      <c r="G91" s="315"/>
      <c r="H91" s="148"/>
      <c r="I91" s="148"/>
      <c r="J91" s="150" t="s">
        <v>491</v>
      </c>
      <c r="K91" s="148"/>
      <c r="L91" s="148"/>
      <c r="M91" s="133"/>
      <c r="N91" s="148"/>
      <c r="O91" s="197"/>
    </row>
    <row r="92" spans="1:15" ht="36" x14ac:dyDescent="0.25">
      <c r="A92" s="313"/>
      <c r="B92" s="311"/>
      <c r="C92" s="315"/>
      <c r="D92" s="314"/>
      <c r="E92" s="315"/>
      <c r="F92" s="97" t="s">
        <v>442</v>
      </c>
      <c r="G92" s="315"/>
      <c r="H92" s="148"/>
      <c r="I92" s="148"/>
      <c r="J92" s="150" t="s">
        <v>491</v>
      </c>
      <c r="K92" s="148"/>
      <c r="L92" s="148"/>
      <c r="M92" s="133"/>
      <c r="N92" s="148"/>
      <c r="O92" s="197"/>
    </row>
    <row r="93" spans="1:15" ht="72" x14ac:dyDescent="0.25">
      <c r="A93" s="313">
        <v>7</v>
      </c>
      <c r="B93" s="311" t="s">
        <v>443</v>
      </c>
      <c r="C93" s="315" t="s">
        <v>444</v>
      </c>
      <c r="D93" s="98" t="s">
        <v>445</v>
      </c>
      <c r="E93" s="315" t="s">
        <v>446</v>
      </c>
      <c r="F93" s="97" t="s">
        <v>447</v>
      </c>
      <c r="G93" s="315" t="s">
        <v>448</v>
      </c>
      <c r="H93" s="165" t="s">
        <v>110</v>
      </c>
      <c r="I93" s="148" t="s">
        <v>450</v>
      </c>
      <c r="J93" s="150" t="s">
        <v>452</v>
      </c>
      <c r="K93" s="131">
        <v>0</v>
      </c>
      <c r="L93" s="166" t="s">
        <v>190</v>
      </c>
      <c r="M93" s="173" t="s">
        <v>553</v>
      </c>
      <c r="N93" s="166" t="s">
        <v>554</v>
      </c>
      <c r="O93" s="197" t="s">
        <v>555</v>
      </c>
    </row>
    <row r="94" spans="1:15" ht="48" x14ac:dyDescent="0.25">
      <c r="A94" s="313"/>
      <c r="B94" s="311"/>
      <c r="C94" s="315"/>
      <c r="D94" s="98" t="s">
        <v>279</v>
      </c>
      <c r="E94" s="315"/>
      <c r="F94" s="315" t="s">
        <v>453</v>
      </c>
      <c r="G94" s="315"/>
      <c r="H94" s="148" t="s">
        <v>151</v>
      </c>
      <c r="I94" s="148" t="s">
        <v>450</v>
      </c>
      <c r="J94" s="150" t="s">
        <v>456</v>
      </c>
      <c r="K94" s="131">
        <v>0.1</v>
      </c>
      <c r="L94" s="166" t="s">
        <v>190</v>
      </c>
      <c r="M94" s="173" t="s">
        <v>556</v>
      </c>
      <c r="N94" s="166" t="s">
        <v>554</v>
      </c>
      <c r="O94" s="197" t="s">
        <v>557</v>
      </c>
    </row>
    <row r="95" spans="1:15" ht="48" x14ac:dyDescent="0.25">
      <c r="A95" s="313"/>
      <c r="B95" s="311"/>
      <c r="C95" s="315"/>
      <c r="D95" s="98" t="s">
        <v>249</v>
      </c>
      <c r="E95" s="315"/>
      <c r="F95" s="315"/>
      <c r="G95" s="315"/>
      <c r="H95" s="148" t="s">
        <v>151</v>
      </c>
      <c r="I95" s="148" t="s">
        <v>450</v>
      </c>
      <c r="J95" s="147">
        <v>1</v>
      </c>
      <c r="K95" s="147">
        <v>0.56000000000000005</v>
      </c>
      <c r="L95" s="167" t="s">
        <v>190</v>
      </c>
      <c r="M95" s="176" t="s">
        <v>558</v>
      </c>
      <c r="N95" s="167" t="s">
        <v>554</v>
      </c>
      <c r="O95" s="197" t="s">
        <v>559</v>
      </c>
    </row>
    <row r="96" spans="1:15" ht="60" customHeight="1" x14ac:dyDescent="0.25">
      <c r="A96" s="313"/>
      <c r="B96" s="311"/>
      <c r="C96" s="315"/>
      <c r="D96" s="98" t="s">
        <v>392</v>
      </c>
      <c r="E96" s="315"/>
      <c r="F96" s="315" t="s">
        <v>458</v>
      </c>
      <c r="G96" s="315"/>
      <c r="H96" s="148" t="s">
        <v>110</v>
      </c>
      <c r="I96" s="148" t="s">
        <v>318</v>
      </c>
      <c r="J96" s="147">
        <v>1</v>
      </c>
      <c r="K96" s="150" t="s">
        <v>491</v>
      </c>
      <c r="L96" s="167" t="s">
        <v>491</v>
      </c>
      <c r="M96" s="176" t="s">
        <v>491</v>
      </c>
      <c r="N96" s="167" t="s">
        <v>554</v>
      </c>
      <c r="O96" s="197" t="s">
        <v>491</v>
      </c>
    </row>
    <row r="97" spans="1:15" ht="48" x14ac:dyDescent="0.25">
      <c r="A97" s="313"/>
      <c r="B97" s="311"/>
      <c r="C97" s="315"/>
      <c r="D97" s="98" t="s">
        <v>390</v>
      </c>
      <c r="E97" s="315"/>
      <c r="F97" s="315"/>
      <c r="G97" s="315"/>
      <c r="H97" s="148" t="s">
        <v>151</v>
      </c>
      <c r="I97" s="148" t="s">
        <v>450</v>
      </c>
      <c r="J97" s="150" t="s">
        <v>460</v>
      </c>
      <c r="K97" s="150" t="s">
        <v>560</v>
      </c>
      <c r="L97" s="162" t="s">
        <v>560</v>
      </c>
      <c r="M97" s="176" t="s">
        <v>560</v>
      </c>
      <c r="N97" s="167" t="s">
        <v>554</v>
      </c>
      <c r="O97" s="214" t="s">
        <v>560</v>
      </c>
    </row>
    <row r="98" spans="1:15" ht="36" x14ac:dyDescent="0.25">
      <c r="A98" s="313"/>
      <c r="B98" s="311"/>
      <c r="C98" s="315"/>
      <c r="D98" s="98" t="s">
        <v>461</v>
      </c>
      <c r="E98" s="315"/>
      <c r="F98" s="315" t="s">
        <v>462</v>
      </c>
      <c r="G98" s="315"/>
      <c r="H98" s="148" t="s">
        <v>110</v>
      </c>
      <c r="I98" s="148" t="s">
        <v>450</v>
      </c>
      <c r="J98" s="150" t="s">
        <v>464</v>
      </c>
      <c r="K98" s="150" t="s">
        <v>560</v>
      </c>
      <c r="L98" s="162" t="s">
        <v>560</v>
      </c>
      <c r="M98" s="176" t="s">
        <v>560</v>
      </c>
      <c r="N98" s="167" t="s">
        <v>554</v>
      </c>
      <c r="O98" s="214" t="s">
        <v>560</v>
      </c>
    </row>
    <row r="99" spans="1:15" ht="48" x14ac:dyDescent="0.25">
      <c r="A99" s="313"/>
      <c r="B99" s="311"/>
      <c r="C99" s="315"/>
      <c r="D99" s="98" t="s">
        <v>465</v>
      </c>
      <c r="E99" s="315"/>
      <c r="F99" s="315"/>
      <c r="G99" s="315"/>
      <c r="H99" s="148"/>
      <c r="I99" s="150"/>
      <c r="J99" s="150" t="s">
        <v>491</v>
      </c>
      <c r="K99" s="148"/>
      <c r="L99" s="148"/>
      <c r="M99" s="133"/>
      <c r="N99" s="148"/>
      <c r="O99" s="214"/>
    </row>
  </sheetData>
  <mergeCells count="79">
    <mergeCell ref="A93:A99"/>
    <mergeCell ref="B93:B99"/>
    <mergeCell ref="C93:C99"/>
    <mergeCell ref="E93:E99"/>
    <mergeCell ref="G93:G99"/>
    <mergeCell ref="F94:F95"/>
    <mergeCell ref="F96:F97"/>
    <mergeCell ref="F98:F99"/>
    <mergeCell ref="G74:G92"/>
    <mergeCell ref="D76:D77"/>
    <mergeCell ref="D79:D81"/>
    <mergeCell ref="F81:F85"/>
    <mergeCell ref="D87:D89"/>
    <mergeCell ref="F87:F88"/>
    <mergeCell ref="D91:D92"/>
    <mergeCell ref="A74:A92"/>
    <mergeCell ref="B74:B92"/>
    <mergeCell ref="C74:C92"/>
    <mergeCell ref="D74:D75"/>
    <mergeCell ref="E74:E92"/>
    <mergeCell ref="G3:G9"/>
    <mergeCell ref="D6:D8"/>
    <mergeCell ref="F6:F8"/>
    <mergeCell ref="H25:H26"/>
    <mergeCell ref="H27:H28"/>
    <mergeCell ref="D28:D30"/>
    <mergeCell ref="F28:F30"/>
    <mergeCell ref="F20:F27"/>
    <mergeCell ref="G20:G44"/>
    <mergeCell ref="F40:F41"/>
    <mergeCell ref="F42:F43"/>
    <mergeCell ref="D40:D41"/>
    <mergeCell ref="F10:F11"/>
    <mergeCell ref="G10:G19"/>
    <mergeCell ref="F13:F15"/>
    <mergeCell ref="F16:F17"/>
    <mergeCell ref="A3:A9"/>
    <mergeCell ref="B3:B9"/>
    <mergeCell ref="C3:C9"/>
    <mergeCell ref="E3:E9"/>
    <mergeCell ref="D16:D17"/>
    <mergeCell ref="G50:G73"/>
    <mergeCell ref="F64:F65"/>
    <mergeCell ref="F66:F69"/>
    <mergeCell ref="A45:A49"/>
    <mergeCell ref="B45:B49"/>
    <mergeCell ref="C45:C49"/>
    <mergeCell ref="E45:E49"/>
    <mergeCell ref="F70:F71"/>
    <mergeCell ref="F72:F73"/>
    <mergeCell ref="A50:A73"/>
    <mergeCell ref="B50:B73"/>
    <mergeCell ref="C50:C73"/>
    <mergeCell ref="E50:E73"/>
    <mergeCell ref="F50:F61"/>
    <mergeCell ref="F45:F46"/>
    <mergeCell ref="G45:G49"/>
    <mergeCell ref="A20:A44"/>
    <mergeCell ref="C10:C19"/>
    <mergeCell ref="D10:D11"/>
    <mergeCell ref="E10:E19"/>
    <mergeCell ref="D13:D15"/>
    <mergeCell ref="D18:D19"/>
    <mergeCell ref="B20:B44"/>
    <mergeCell ref="C20:C44"/>
    <mergeCell ref="D20:D26"/>
    <mergeCell ref="D35:D39"/>
    <mergeCell ref="A10:A19"/>
    <mergeCell ref="B10:B19"/>
    <mergeCell ref="J25:J26"/>
    <mergeCell ref="J27:J28"/>
    <mergeCell ref="E20:E44"/>
    <mergeCell ref="F31:F34"/>
    <mergeCell ref="F18:F19"/>
    <mergeCell ref="I25:I26"/>
    <mergeCell ref="I27:I28"/>
    <mergeCell ref="J29:J30"/>
    <mergeCell ref="J35:J36"/>
    <mergeCell ref="J37:J38"/>
  </mergeCells>
  <dataValidations count="5">
    <dataValidation allowBlank="1" showInputMessage="1" showErrorMessage="1" prompt="COPIAR COLUMNA &quot;O&quot; DE LA HOJA PLAN DE ACCIÓN " sqref="J2 J76 J69"/>
    <dataValidation allowBlank="1" showInputMessage="1" showErrorMessage="1" prompt="REGISTRAR EL RESULTADO DEL INDICADOR " sqref="K2 K76 K69"/>
    <dataValidation allowBlank="1" showInputMessage="1" showErrorMessage="1" prompt="COPIAR DE LA COLUMNA &quot;Q&quot; DE LA HOJA PLAN DE ACCIÓN " sqref="L2 L76 L69"/>
    <dataValidation allowBlank="1" showInputMessage="1" showErrorMessage="1" prompt="REGISTRAR EL ENTREGABLE " sqref="M2 M76 M69"/>
    <dataValidation allowBlank="1" showInputMessage="1" showErrorMessage="1" prompt="Registrar la acción o  el nombre  del proyecto a realizar con base en la estrategia que se definió-  Hoja Estrategias   o si son acciones que se  deben adelantar como parte del día dia." sqref="H1:I2"/>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P73"/>
  <sheetViews>
    <sheetView topLeftCell="N1" zoomScale="110" zoomScaleNormal="110" workbookViewId="0">
      <pane ySplit="1" topLeftCell="A58" activePane="bottomLeft" state="frozen"/>
      <selection activeCell="H1" sqref="H1"/>
      <selection pane="bottomLeft" activeCell="P60" sqref="P60:P61"/>
    </sheetView>
  </sheetViews>
  <sheetFormatPr baseColWidth="10" defaultColWidth="11.42578125" defaultRowHeight="12" x14ac:dyDescent="0.25"/>
  <cols>
    <col min="1" max="1" width="29" style="88" customWidth="1"/>
    <col min="2" max="2" width="23.42578125" style="88" customWidth="1"/>
    <col min="3" max="3" width="42.85546875" style="88" customWidth="1"/>
    <col min="4" max="4" width="63.140625" style="88" customWidth="1"/>
    <col min="5" max="5" width="39.5703125" style="88" customWidth="1"/>
    <col min="6" max="6" width="53.140625" style="88" customWidth="1"/>
    <col min="7" max="7" width="25.28515625" style="88" customWidth="1"/>
    <col min="8" max="8" width="43.42578125" style="88" customWidth="1"/>
    <col min="9" max="9" width="58" style="88" customWidth="1"/>
    <col min="10" max="10" width="25" style="89" customWidth="1"/>
    <col min="11" max="11" width="29.140625" style="90" customWidth="1"/>
    <col min="12" max="12" width="29.140625" style="88" customWidth="1"/>
    <col min="13" max="13" width="17.140625" style="88" customWidth="1"/>
    <col min="14" max="14" width="56.140625" style="195" customWidth="1"/>
    <col min="15" max="15" width="17" style="88" customWidth="1"/>
    <col min="16" max="16" width="51.42578125" style="88"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126"/>
      <c r="J1" s="126"/>
      <c r="K1" s="108" t="s">
        <v>561</v>
      </c>
      <c r="L1" s="109"/>
      <c r="M1" s="109"/>
      <c r="N1" s="172"/>
      <c r="O1" s="109"/>
      <c r="P1" s="110"/>
    </row>
    <row r="2" spans="1:16" s="22" customFormat="1" ht="31.5" customHeight="1" x14ac:dyDescent="0.25">
      <c r="A2" s="83" t="s">
        <v>13</v>
      </c>
      <c r="B2" s="83" t="s">
        <v>159</v>
      </c>
      <c r="C2" s="83" t="s">
        <v>160</v>
      </c>
      <c r="D2" s="83" t="s">
        <v>161</v>
      </c>
      <c r="E2" s="83" t="s">
        <v>162</v>
      </c>
      <c r="F2" s="145" t="s">
        <v>163</v>
      </c>
      <c r="G2" s="145" t="s">
        <v>164</v>
      </c>
      <c r="H2" s="86" t="s">
        <v>165</v>
      </c>
      <c r="I2" s="127" t="s">
        <v>638</v>
      </c>
      <c r="J2" s="127" t="s">
        <v>467</v>
      </c>
      <c r="K2" s="27" t="s">
        <v>170</v>
      </c>
      <c r="L2" s="27" t="s">
        <v>468</v>
      </c>
      <c r="M2" s="27" t="s">
        <v>469</v>
      </c>
      <c r="N2" s="27" t="s">
        <v>470</v>
      </c>
      <c r="O2" s="27" t="s">
        <v>471</v>
      </c>
      <c r="P2" s="27" t="s">
        <v>472</v>
      </c>
    </row>
    <row r="3" spans="1:16" ht="48" hidden="1" x14ac:dyDescent="0.25">
      <c r="A3" s="299">
        <v>1</v>
      </c>
      <c r="B3" s="296" t="s">
        <v>178</v>
      </c>
      <c r="C3" s="293" t="s">
        <v>179</v>
      </c>
      <c r="D3" s="205" t="s">
        <v>180</v>
      </c>
      <c r="E3" s="293" t="s">
        <v>181</v>
      </c>
      <c r="F3" s="205" t="s">
        <v>182</v>
      </c>
      <c r="G3" s="293" t="s">
        <v>183</v>
      </c>
      <c r="H3" s="206" t="s">
        <v>96</v>
      </c>
      <c r="I3" s="122" t="s">
        <v>185</v>
      </c>
      <c r="J3" s="123" t="s">
        <v>186</v>
      </c>
      <c r="K3" s="131">
        <v>0.25</v>
      </c>
      <c r="L3" s="131">
        <v>0.25</v>
      </c>
      <c r="M3" s="207" t="s">
        <v>190</v>
      </c>
      <c r="N3" s="194" t="s">
        <v>720</v>
      </c>
      <c r="O3" s="186">
        <v>44377</v>
      </c>
      <c r="P3" s="201" t="s">
        <v>721</v>
      </c>
    </row>
    <row r="4" spans="1:16" ht="48" hidden="1" x14ac:dyDescent="0.25">
      <c r="A4" s="300"/>
      <c r="B4" s="297"/>
      <c r="C4" s="294"/>
      <c r="D4" s="205" t="s">
        <v>192</v>
      </c>
      <c r="E4" s="294"/>
      <c r="F4" s="205" t="s">
        <v>193</v>
      </c>
      <c r="G4" s="294"/>
      <c r="H4" s="206" t="s">
        <v>96</v>
      </c>
      <c r="I4" s="122" t="s">
        <v>194</v>
      </c>
      <c r="J4" s="123" t="s">
        <v>186</v>
      </c>
      <c r="K4" s="207" t="s">
        <v>195</v>
      </c>
      <c r="L4" s="131">
        <v>0</v>
      </c>
      <c r="M4" s="207" t="s">
        <v>565</v>
      </c>
      <c r="N4" s="194" t="s">
        <v>475</v>
      </c>
      <c r="O4" s="87"/>
      <c r="P4" s="201" t="s">
        <v>722</v>
      </c>
    </row>
    <row r="5" spans="1:16" ht="72" hidden="1" x14ac:dyDescent="0.25">
      <c r="A5" s="300"/>
      <c r="B5" s="297"/>
      <c r="C5" s="294"/>
      <c r="D5" s="205" t="s">
        <v>196</v>
      </c>
      <c r="E5" s="294"/>
      <c r="F5" s="205" t="s">
        <v>197</v>
      </c>
      <c r="G5" s="294"/>
      <c r="H5" s="206" t="s">
        <v>114</v>
      </c>
      <c r="I5" s="122" t="s">
        <v>199</v>
      </c>
      <c r="J5" s="123" t="s">
        <v>186</v>
      </c>
      <c r="K5" s="131">
        <v>0.25</v>
      </c>
      <c r="L5" s="131">
        <v>0.25</v>
      </c>
      <c r="M5" s="207" t="s">
        <v>190</v>
      </c>
      <c r="N5" s="179" t="s">
        <v>723</v>
      </c>
      <c r="O5" s="186">
        <v>44377</v>
      </c>
      <c r="P5" s="201" t="s">
        <v>724</v>
      </c>
    </row>
    <row r="6" spans="1:16" ht="108" hidden="1" x14ac:dyDescent="0.25">
      <c r="A6" s="300"/>
      <c r="B6" s="297"/>
      <c r="C6" s="294"/>
      <c r="D6" s="293" t="s">
        <v>202</v>
      </c>
      <c r="E6" s="294"/>
      <c r="F6" s="293" t="s">
        <v>203</v>
      </c>
      <c r="G6" s="294"/>
      <c r="H6" s="206" t="s">
        <v>130</v>
      </c>
      <c r="I6" s="122" t="s">
        <v>204</v>
      </c>
      <c r="J6" s="123" t="s">
        <v>186</v>
      </c>
      <c r="K6" s="207" t="s">
        <v>567</v>
      </c>
      <c r="L6" s="131">
        <v>0.2</v>
      </c>
      <c r="M6" s="207" t="s">
        <v>565</v>
      </c>
      <c r="N6" s="133" t="s">
        <v>479</v>
      </c>
      <c r="O6" s="186">
        <v>44377</v>
      </c>
      <c r="P6" s="201" t="s">
        <v>725</v>
      </c>
    </row>
    <row r="7" spans="1:16" ht="48" hidden="1" x14ac:dyDescent="0.25">
      <c r="A7" s="300"/>
      <c r="B7" s="297"/>
      <c r="C7" s="294"/>
      <c r="D7" s="294"/>
      <c r="E7" s="294"/>
      <c r="F7" s="294"/>
      <c r="G7" s="294"/>
      <c r="H7" s="206" t="s">
        <v>206</v>
      </c>
      <c r="I7" s="122" t="s">
        <v>207</v>
      </c>
      <c r="J7" s="123" t="s">
        <v>186</v>
      </c>
      <c r="K7" s="207" t="s">
        <v>208</v>
      </c>
      <c r="L7" s="131">
        <v>0.25</v>
      </c>
      <c r="M7" s="207" t="s">
        <v>565</v>
      </c>
      <c r="N7" s="133" t="s">
        <v>726</v>
      </c>
      <c r="O7" s="186">
        <v>44377</v>
      </c>
      <c r="P7" s="201" t="s">
        <v>727</v>
      </c>
    </row>
    <row r="8" spans="1:16" ht="72" hidden="1" x14ac:dyDescent="0.25">
      <c r="A8" s="300"/>
      <c r="B8" s="297"/>
      <c r="C8" s="294"/>
      <c r="D8" s="295"/>
      <c r="E8" s="294"/>
      <c r="F8" s="295"/>
      <c r="G8" s="294"/>
      <c r="H8" s="206" t="s">
        <v>96</v>
      </c>
      <c r="I8" s="122" t="s">
        <v>209</v>
      </c>
      <c r="J8" s="123" t="s">
        <v>186</v>
      </c>
      <c r="K8" s="131">
        <v>0.25</v>
      </c>
      <c r="L8" s="131">
        <v>0.25</v>
      </c>
      <c r="M8" s="207" t="s">
        <v>190</v>
      </c>
      <c r="N8" s="133" t="s">
        <v>728</v>
      </c>
      <c r="O8" s="186">
        <v>44377</v>
      </c>
      <c r="P8" s="201" t="s">
        <v>729</v>
      </c>
    </row>
    <row r="9" spans="1:16" ht="84" hidden="1" x14ac:dyDescent="0.25">
      <c r="A9" s="301"/>
      <c r="B9" s="298"/>
      <c r="C9" s="295"/>
      <c r="D9" s="205" t="s">
        <v>211</v>
      </c>
      <c r="E9" s="295"/>
      <c r="F9" s="205" t="s">
        <v>212</v>
      </c>
      <c r="G9" s="295"/>
      <c r="H9" s="206" t="s">
        <v>206</v>
      </c>
      <c r="I9" s="122" t="s">
        <v>213</v>
      </c>
      <c r="J9" s="123" t="s">
        <v>186</v>
      </c>
      <c r="K9" s="131">
        <v>0.25</v>
      </c>
      <c r="L9" s="131">
        <v>0.25</v>
      </c>
      <c r="M9" s="207" t="s">
        <v>190</v>
      </c>
      <c r="N9" s="133" t="s">
        <v>730</v>
      </c>
      <c r="O9" s="186">
        <v>44377</v>
      </c>
      <c r="P9" s="201" t="s">
        <v>731</v>
      </c>
    </row>
    <row r="10" spans="1:16" ht="144" hidden="1" x14ac:dyDescent="0.25">
      <c r="A10" s="299">
        <v>2</v>
      </c>
      <c r="B10" s="296" t="s">
        <v>216</v>
      </c>
      <c r="C10" s="293" t="s">
        <v>217</v>
      </c>
      <c r="D10" s="205" t="s">
        <v>218</v>
      </c>
      <c r="E10" s="293" t="s">
        <v>219</v>
      </c>
      <c r="F10" s="205" t="s">
        <v>220</v>
      </c>
      <c r="G10" s="293" t="s">
        <v>221</v>
      </c>
      <c r="H10" s="206" t="s">
        <v>147</v>
      </c>
      <c r="I10" s="122" t="s">
        <v>571</v>
      </c>
      <c r="J10" s="123" t="s">
        <v>222</v>
      </c>
      <c r="K10" s="207" t="s">
        <v>569</v>
      </c>
      <c r="L10" s="168">
        <v>0</v>
      </c>
      <c r="M10" s="207" t="s">
        <v>565</v>
      </c>
      <c r="N10" s="201" t="s">
        <v>757</v>
      </c>
      <c r="O10" s="186">
        <v>44377</v>
      </c>
      <c r="P10" s="201" t="s">
        <v>758</v>
      </c>
    </row>
    <row r="11" spans="1:16" ht="48" hidden="1" x14ac:dyDescent="0.25">
      <c r="A11" s="300"/>
      <c r="B11" s="297"/>
      <c r="C11" s="294"/>
      <c r="D11" s="205" t="s">
        <v>226</v>
      </c>
      <c r="E11" s="294"/>
      <c r="F11" s="205" t="s">
        <v>227</v>
      </c>
      <c r="G11" s="294"/>
      <c r="H11" s="206" t="s">
        <v>147</v>
      </c>
      <c r="I11" s="122" t="s">
        <v>570</v>
      </c>
      <c r="J11" s="123" t="s">
        <v>222</v>
      </c>
      <c r="K11" s="131">
        <v>0.25</v>
      </c>
      <c r="L11" s="182">
        <v>1</v>
      </c>
      <c r="M11" s="207" t="s">
        <v>190</v>
      </c>
      <c r="N11" s="201" t="s">
        <v>759</v>
      </c>
      <c r="O11" s="186">
        <v>44377</v>
      </c>
      <c r="P11" s="201" t="s">
        <v>760</v>
      </c>
    </row>
    <row r="12" spans="1:16" ht="48" hidden="1" x14ac:dyDescent="0.25">
      <c r="A12" s="300"/>
      <c r="B12" s="297"/>
      <c r="C12" s="294"/>
      <c r="D12" s="293" t="s">
        <v>228</v>
      </c>
      <c r="E12" s="294"/>
      <c r="F12" s="293" t="s">
        <v>229</v>
      </c>
      <c r="G12" s="294"/>
      <c r="H12" s="206" t="s">
        <v>95</v>
      </c>
      <c r="I12" s="122" t="s">
        <v>230</v>
      </c>
      <c r="J12" s="123" t="s">
        <v>222</v>
      </c>
      <c r="K12" s="207" t="s">
        <v>573</v>
      </c>
      <c r="L12" s="182">
        <v>0.16</v>
      </c>
      <c r="M12" s="207" t="s">
        <v>565</v>
      </c>
      <c r="N12" s="87" t="s">
        <v>761</v>
      </c>
      <c r="O12" s="186">
        <v>44377</v>
      </c>
      <c r="P12" s="201" t="s">
        <v>762</v>
      </c>
    </row>
    <row r="13" spans="1:16" ht="48" hidden="1" x14ac:dyDescent="0.25">
      <c r="A13" s="300"/>
      <c r="B13" s="297"/>
      <c r="C13" s="294"/>
      <c r="D13" s="294"/>
      <c r="E13" s="294"/>
      <c r="F13" s="294"/>
      <c r="G13" s="294"/>
      <c r="H13" s="206" t="s">
        <v>95</v>
      </c>
      <c r="I13" s="122" t="s">
        <v>574</v>
      </c>
      <c r="J13" s="123" t="s">
        <v>222</v>
      </c>
      <c r="K13" s="131">
        <v>0.25</v>
      </c>
      <c r="L13" s="182">
        <v>0.13</v>
      </c>
      <c r="M13" s="207" t="s">
        <v>190</v>
      </c>
      <c r="N13" s="201" t="s">
        <v>763</v>
      </c>
      <c r="O13" s="186">
        <v>44377</v>
      </c>
      <c r="P13" s="201" t="s">
        <v>764</v>
      </c>
    </row>
    <row r="14" spans="1:16" ht="36" hidden="1" x14ac:dyDescent="0.25">
      <c r="A14" s="300"/>
      <c r="B14" s="297"/>
      <c r="C14" s="294"/>
      <c r="D14" s="295"/>
      <c r="E14" s="294"/>
      <c r="F14" s="295"/>
      <c r="G14" s="294"/>
      <c r="H14" s="206" t="s">
        <v>95</v>
      </c>
      <c r="I14" s="122" t="s">
        <v>233</v>
      </c>
      <c r="J14" s="123" t="s">
        <v>222</v>
      </c>
      <c r="K14" s="131">
        <v>0.25</v>
      </c>
      <c r="L14" s="182">
        <v>1</v>
      </c>
      <c r="M14" s="207" t="s">
        <v>190</v>
      </c>
      <c r="N14" s="201" t="s">
        <v>765</v>
      </c>
      <c r="O14" s="186">
        <v>44377</v>
      </c>
      <c r="P14" s="201" t="s">
        <v>766</v>
      </c>
    </row>
    <row r="15" spans="1:16" ht="61.5" hidden="1" customHeight="1" x14ac:dyDescent="0.25">
      <c r="A15" s="300"/>
      <c r="B15" s="297"/>
      <c r="C15" s="294"/>
      <c r="D15" s="293" t="s">
        <v>235</v>
      </c>
      <c r="E15" s="294"/>
      <c r="F15" s="293" t="s">
        <v>236</v>
      </c>
      <c r="G15" s="294"/>
      <c r="H15" s="206" t="s">
        <v>237</v>
      </c>
      <c r="I15" s="122" t="s">
        <v>578</v>
      </c>
      <c r="J15" s="123" t="s">
        <v>238</v>
      </c>
      <c r="K15" s="131">
        <v>0.25</v>
      </c>
      <c r="L15" s="168">
        <v>0</v>
      </c>
      <c r="M15" s="207" t="s">
        <v>190</v>
      </c>
      <c r="N15" s="202" t="s">
        <v>564</v>
      </c>
      <c r="O15" s="186">
        <v>44377</v>
      </c>
      <c r="P15" s="201" t="s">
        <v>767</v>
      </c>
    </row>
    <row r="16" spans="1:16" ht="276" hidden="1" x14ac:dyDescent="0.25">
      <c r="A16" s="300"/>
      <c r="B16" s="297"/>
      <c r="C16" s="294"/>
      <c r="D16" s="295"/>
      <c r="E16" s="294"/>
      <c r="F16" s="295"/>
      <c r="G16" s="294"/>
      <c r="H16" s="206" t="s">
        <v>110</v>
      </c>
      <c r="I16" s="122" t="s">
        <v>580</v>
      </c>
      <c r="J16" s="123" t="s">
        <v>238</v>
      </c>
      <c r="K16" s="207" t="s">
        <v>241</v>
      </c>
      <c r="L16" s="168">
        <v>0</v>
      </c>
      <c r="M16" s="207" t="s">
        <v>565</v>
      </c>
      <c r="N16" s="202" t="s">
        <v>768</v>
      </c>
      <c r="O16" s="186">
        <v>44377</v>
      </c>
      <c r="P16" s="201" t="s">
        <v>769</v>
      </c>
    </row>
    <row r="17" spans="1:16" ht="127.5" hidden="1" customHeight="1" x14ac:dyDescent="0.25">
      <c r="A17" s="300"/>
      <c r="B17" s="297"/>
      <c r="C17" s="294"/>
      <c r="D17" s="293" t="s">
        <v>242</v>
      </c>
      <c r="E17" s="294"/>
      <c r="F17" s="293" t="s">
        <v>243</v>
      </c>
      <c r="G17" s="294"/>
      <c r="H17" s="206" t="s">
        <v>130</v>
      </c>
      <c r="I17" s="122" t="s">
        <v>244</v>
      </c>
      <c r="J17" s="123" t="s">
        <v>222</v>
      </c>
      <c r="K17" s="131">
        <v>0.25</v>
      </c>
      <c r="L17" s="182">
        <v>1</v>
      </c>
      <c r="M17" s="207" t="s">
        <v>190</v>
      </c>
      <c r="N17" s="218" t="s">
        <v>770</v>
      </c>
      <c r="O17" s="136">
        <v>44377</v>
      </c>
      <c r="P17" s="201" t="s">
        <v>797</v>
      </c>
    </row>
    <row r="18" spans="1:16" ht="168" hidden="1" x14ac:dyDescent="0.25">
      <c r="A18" s="301"/>
      <c r="B18" s="298"/>
      <c r="C18" s="295"/>
      <c r="D18" s="295"/>
      <c r="E18" s="295"/>
      <c r="F18" s="295"/>
      <c r="G18" s="295"/>
      <c r="H18" s="206" t="s">
        <v>130</v>
      </c>
      <c r="I18" s="122" t="s">
        <v>582</v>
      </c>
      <c r="J18" s="123" t="s">
        <v>222</v>
      </c>
      <c r="K18" s="207" t="s">
        <v>583</v>
      </c>
      <c r="L18" s="182">
        <v>1</v>
      </c>
      <c r="M18" s="207" t="s">
        <v>565</v>
      </c>
      <c r="N18" s="217" t="s">
        <v>771</v>
      </c>
      <c r="O18" s="135"/>
      <c r="P18" s="201" t="s">
        <v>772</v>
      </c>
    </row>
    <row r="19" spans="1:16" ht="97.5" hidden="1" customHeight="1" x14ac:dyDescent="0.25">
      <c r="A19" s="299">
        <v>3</v>
      </c>
      <c r="B19" s="296" t="s">
        <v>247</v>
      </c>
      <c r="C19" s="293" t="s">
        <v>248</v>
      </c>
      <c r="D19" s="293" t="s">
        <v>249</v>
      </c>
      <c r="E19" s="302" t="s">
        <v>250</v>
      </c>
      <c r="F19" s="302" t="s">
        <v>251</v>
      </c>
      <c r="G19" s="293" t="s">
        <v>252</v>
      </c>
      <c r="H19" s="206" t="s">
        <v>253</v>
      </c>
      <c r="I19" s="122" t="s">
        <v>254</v>
      </c>
      <c r="J19" s="123" t="s">
        <v>255</v>
      </c>
      <c r="K19" s="131">
        <v>0.25</v>
      </c>
      <c r="L19" s="182">
        <v>0.25</v>
      </c>
      <c r="M19" s="207" t="s">
        <v>506</v>
      </c>
      <c r="N19" s="133" t="s">
        <v>507</v>
      </c>
      <c r="O19" s="136">
        <v>44393</v>
      </c>
      <c r="P19" s="201" t="s">
        <v>734</v>
      </c>
    </row>
    <row r="20" spans="1:16" ht="156" hidden="1" x14ac:dyDescent="0.25">
      <c r="A20" s="300"/>
      <c r="B20" s="297"/>
      <c r="C20" s="294"/>
      <c r="D20" s="294"/>
      <c r="E20" s="303"/>
      <c r="F20" s="303"/>
      <c r="G20" s="294"/>
      <c r="H20" s="206" t="s">
        <v>134</v>
      </c>
      <c r="I20" s="122" t="s">
        <v>259</v>
      </c>
      <c r="J20" s="123" t="s">
        <v>255</v>
      </c>
      <c r="K20" s="131">
        <v>0.25</v>
      </c>
      <c r="L20" s="137">
        <v>0.2</v>
      </c>
      <c r="M20" s="207" t="s">
        <v>190</v>
      </c>
      <c r="N20" s="133" t="s">
        <v>509</v>
      </c>
      <c r="O20" s="136">
        <v>44393</v>
      </c>
      <c r="P20" s="201" t="s">
        <v>735</v>
      </c>
    </row>
    <row r="21" spans="1:16" ht="108" hidden="1" x14ac:dyDescent="0.25">
      <c r="A21" s="300"/>
      <c r="B21" s="297"/>
      <c r="C21" s="294"/>
      <c r="D21" s="294"/>
      <c r="E21" s="303"/>
      <c r="F21" s="303"/>
      <c r="G21" s="294"/>
      <c r="H21" s="206" t="s">
        <v>125</v>
      </c>
      <c r="I21" s="122" t="s">
        <v>261</v>
      </c>
      <c r="J21" s="123" t="s">
        <v>255</v>
      </c>
      <c r="K21" s="131">
        <v>0.25</v>
      </c>
      <c r="L21" s="182">
        <v>0.5</v>
      </c>
      <c r="M21" s="207" t="s">
        <v>190</v>
      </c>
      <c r="N21" s="133" t="s">
        <v>511</v>
      </c>
      <c r="O21" s="136">
        <v>44393</v>
      </c>
      <c r="P21" s="201" t="s">
        <v>736</v>
      </c>
    </row>
    <row r="22" spans="1:16" ht="108" hidden="1" x14ac:dyDescent="0.25">
      <c r="A22" s="300"/>
      <c r="B22" s="297"/>
      <c r="C22" s="294"/>
      <c r="D22" s="294"/>
      <c r="E22" s="303"/>
      <c r="F22" s="303"/>
      <c r="G22" s="294"/>
      <c r="H22" s="206" t="s">
        <v>93</v>
      </c>
      <c r="I22" s="122" t="s">
        <v>587</v>
      </c>
      <c r="J22" s="124" t="s">
        <v>255</v>
      </c>
      <c r="K22" s="207" t="s">
        <v>588</v>
      </c>
      <c r="L22" s="196">
        <v>0.25</v>
      </c>
      <c r="M22" s="207" t="s">
        <v>506</v>
      </c>
      <c r="N22" s="133" t="s">
        <v>513</v>
      </c>
      <c r="O22" s="136">
        <v>44393</v>
      </c>
      <c r="P22" s="201" t="s">
        <v>737</v>
      </c>
    </row>
    <row r="23" spans="1:16" ht="144" hidden="1" x14ac:dyDescent="0.25">
      <c r="A23" s="300"/>
      <c r="B23" s="297"/>
      <c r="C23" s="294"/>
      <c r="D23" s="294"/>
      <c r="E23" s="303"/>
      <c r="F23" s="303"/>
      <c r="G23" s="294"/>
      <c r="H23" s="206" t="s">
        <v>138</v>
      </c>
      <c r="I23" s="122" t="s">
        <v>589</v>
      </c>
      <c r="J23" s="123" t="s">
        <v>255</v>
      </c>
      <c r="K23" s="131" t="s">
        <v>590</v>
      </c>
      <c r="L23" s="182">
        <v>0.25</v>
      </c>
      <c r="M23" s="207" t="s">
        <v>190</v>
      </c>
      <c r="N23" s="133" t="s">
        <v>738</v>
      </c>
      <c r="O23" s="136">
        <v>44393</v>
      </c>
      <c r="P23" s="201" t="s">
        <v>739</v>
      </c>
    </row>
    <row r="24" spans="1:16" ht="409.5" hidden="1" customHeight="1" x14ac:dyDescent="0.25">
      <c r="A24" s="300"/>
      <c r="B24" s="297"/>
      <c r="C24" s="294"/>
      <c r="D24" s="295"/>
      <c r="E24" s="303"/>
      <c r="F24" s="304"/>
      <c r="G24" s="294"/>
      <c r="H24" s="206" t="s">
        <v>84</v>
      </c>
      <c r="I24" s="122" t="s">
        <v>267</v>
      </c>
      <c r="J24" s="123" t="s">
        <v>268</v>
      </c>
      <c r="K24" s="131">
        <v>0.25</v>
      </c>
      <c r="L24" s="182">
        <v>1</v>
      </c>
      <c r="M24" s="207" t="s">
        <v>190</v>
      </c>
      <c r="N24" s="2" t="s">
        <v>685</v>
      </c>
      <c r="O24" s="136">
        <v>44377</v>
      </c>
      <c r="P24" s="201" t="s">
        <v>670</v>
      </c>
    </row>
    <row r="25" spans="1:16" ht="152.25" hidden="1" customHeight="1" x14ac:dyDescent="0.25">
      <c r="A25" s="300"/>
      <c r="B25" s="297"/>
      <c r="C25" s="294"/>
      <c r="D25" s="205" t="s">
        <v>637</v>
      </c>
      <c r="E25" s="303"/>
      <c r="F25" s="302" t="s">
        <v>275</v>
      </c>
      <c r="G25" s="294"/>
      <c r="H25" s="206" t="s">
        <v>84</v>
      </c>
      <c r="I25" s="122" t="s">
        <v>272</v>
      </c>
      <c r="J25" s="123" t="s">
        <v>268</v>
      </c>
      <c r="K25" s="131">
        <v>0.25</v>
      </c>
      <c r="L25" s="182">
        <v>1</v>
      </c>
      <c r="M25" s="207" t="s">
        <v>190</v>
      </c>
      <c r="N25" s="166" t="s">
        <v>671</v>
      </c>
      <c r="O25" s="136">
        <v>44377</v>
      </c>
      <c r="P25" s="201" t="s">
        <v>672</v>
      </c>
    </row>
    <row r="26" spans="1:16" ht="45" hidden="1" customHeight="1" x14ac:dyDescent="0.25">
      <c r="A26" s="300"/>
      <c r="B26" s="297"/>
      <c r="C26" s="294"/>
      <c r="D26" s="205" t="s">
        <v>279</v>
      </c>
      <c r="E26" s="303"/>
      <c r="F26" s="304"/>
      <c r="G26" s="294"/>
      <c r="H26" s="206" t="s">
        <v>84</v>
      </c>
      <c r="I26" s="122" t="s">
        <v>276</v>
      </c>
      <c r="J26" s="123" t="s">
        <v>268</v>
      </c>
      <c r="K26" s="131">
        <v>0.25</v>
      </c>
      <c r="L26" s="182">
        <v>0</v>
      </c>
      <c r="M26" s="207" t="s">
        <v>190</v>
      </c>
      <c r="N26" s="217" t="s">
        <v>518</v>
      </c>
      <c r="O26" s="136">
        <v>44377</v>
      </c>
      <c r="P26" s="201" t="s">
        <v>673</v>
      </c>
    </row>
    <row r="27" spans="1:16" ht="372" hidden="1" x14ac:dyDescent="0.25">
      <c r="A27" s="300"/>
      <c r="B27" s="297"/>
      <c r="C27" s="294"/>
      <c r="D27" s="205" t="s">
        <v>281</v>
      </c>
      <c r="E27" s="303"/>
      <c r="F27" s="208" t="s">
        <v>280</v>
      </c>
      <c r="G27" s="294"/>
      <c r="H27" s="206" t="s">
        <v>84</v>
      </c>
      <c r="I27" s="122" t="s">
        <v>282</v>
      </c>
      <c r="J27" s="123" t="s">
        <v>268</v>
      </c>
      <c r="K27" s="131">
        <v>0.25</v>
      </c>
      <c r="L27" s="182">
        <v>0.25</v>
      </c>
      <c r="M27" s="207" t="s">
        <v>190</v>
      </c>
      <c r="N27" s="220" t="s">
        <v>674</v>
      </c>
      <c r="O27" s="136">
        <v>44377</v>
      </c>
      <c r="P27" s="201" t="s">
        <v>675</v>
      </c>
    </row>
    <row r="28" spans="1:16" ht="45" hidden="1" customHeight="1" x14ac:dyDescent="0.25">
      <c r="A28" s="300"/>
      <c r="B28" s="297"/>
      <c r="C28" s="294"/>
      <c r="D28" s="293" t="s">
        <v>604</v>
      </c>
      <c r="E28" s="303"/>
      <c r="F28" s="302" t="s">
        <v>287</v>
      </c>
      <c r="G28" s="294"/>
      <c r="H28" s="206" t="s">
        <v>84</v>
      </c>
      <c r="I28" s="122" t="s">
        <v>288</v>
      </c>
      <c r="J28" s="123" t="s">
        <v>268</v>
      </c>
      <c r="K28" s="131">
        <v>0.25</v>
      </c>
      <c r="L28" s="182">
        <v>1</v>
      </c>
      <c r="M28" s="207" t="s">
        <v>190</v>
      </c>
      <c r="N28" s="166" t="s">
        <v>684</v>
      </c>
      <c r="O28" s="136">
        <v>44377</v>
      </c>
      <c r="P28" s="201" t="s">
        <v>676</v>
      </c>
    </row>
    <row r="29" spans="1:16" ht="141" hidden="1" customHeight="1" x14ac:dyDescent="0.25">
      <c r="A29" s="300"/>
      <c r="B29" s="297"/>
      <c r="C29" s="294"/>
      <c r="D29" s="294"/>
      <c r="E29" s="303"/>
      <c r="F29" s="303"/>
      <c r="G29" s="294"/>
      <c r="H29" s="206" t="s">
        <v>84</v>
      </c>
      <c r="I29" s="122" t="s">
        <v>291</v>
      </c>
      <c r="J29" s="123" t="s">
        <v>268</v>
      </c>
      <c r="K29" s="131">
        <v>0.25</v>
      </c>
      <c r="L29" s="182">
        <v>1</v>
      </c>
      <c r="M29" s="207" t="s">
        <v>190</v>
      </c>
      <c r="N29" s="166" t="s">
        <v>671</v>
      </c>
      <c r="O29" s="136">
        <v>44377</v>
      </c>
      <c r="P29" s="201" t="s">
        <v>677</v>
      </c>
    </row>
    <row r="30" spans="1:16" ht="84" hidden="1" x14ac:dyDescent="0.25">
      <c r="A30" s="300"/>
      <c r="B30" s="297"/>
      <c r="C30" s="294"/>
      <c r="D30" s="294"/>
      <c r="E30" s="303"/>
      <c r="F30" s="303"/>
      <c r="G30" s="294"/>
      <c r="H30" s="206" t="s">
        <v>84</v>
      </c>
      <c r="I30" s="122" t="s">
        <v>294</v>
      </c>
      <c r="J30" s="123" t="s">
        <v>268</v>
      </c>
      <c r="K30" s="131">
        <v>0.25</v>
      </c>
      <c r="L30" s="182">
        <v>1</v>
      </c>
      <c r="M30" s="207" t="s">
        <v>190</v>
      </c>
      <c r="N30" s="166" t="s">
        <v>678</v>
      </c>
      <c r="O30" s="136">
        <v>44377</v>
      </c>
      <c r="P30" s="201" t="s">
        <v>679</v>
      </c>
    </row>
    <row r="31" spans="1:16" ht="48" hidden="1" x14ac:dyDescent="0.25">
      <c r="A31" s="300"/>
      <c r="B31" s="297"/>
      <c r="C31" s="294"/>
      <c r="D31" s="294"/>
      <c r="E31" s="303"/>
      <c r="F31" s="303"/>
      <c r="G31" s="294"/>
      <c r="H31" s="206" t="s">
        <v>84</v>
      </c>
      <c r="I31" s="122" t="s">
        <v>297</v>
      </c>
      <c r="J31" s="123" t="s">
        <v>268</v>
      </c>
      <c r="K31" s="131">
        <v>0.25</v>
      </c>
      <c r="L31" s="182">
        <v>1</v>
      </c>
      <c r="M31" s="207" t="s">
        <v>190</v>
      </c>
      <c r="N31" s="217" t="s">
        <v>680</v>
      </c>
      <c r="O31" s="136">
        <v>44377</v>
      </c>
      <c r="P31" s="201" t="s">
        <v>681</v>
      </c>
    </row>
    <row r="32" spans="1:16" ht="48" hidden="1" x14ac:dyDescent="0.25">
      <c r="A32" s="300"/>
      <c r="B32" s="297"/>
      <c r="C32" s="294"/>
      <c r="D32" s="295"/>
      <c r="E32" s="303"/>
      <c r="F32" s="303"/>
      <c r="G32" s="294"/>
      <c r="H32" s="206" t="s">
        <v>84</v>
      </c>
      <c r="I32" s="122" t="s">
        <v>300</v>
      </c>
      <c r="J32" s="123" t="s">
        <v>268</v>
      </c>
      <c r="K32" s="131">
        <v>0.25</v>
      </c>
      <c r="L32" s="182">
        <v>1</v>
      </c>
      <c r="M32" s="207" t="s">
        <v>190</v>
      </c>
      <c r="N32" s="2" t="s">
        <v>682</v>
      </c>
      <c r="O32" s="136">
        <v>44377</v>
      </c>
      <c r="P32" s="201" t="s">
        <v>683</v>
      </c>
    </row>
    <row r="33" spans="1:16" ht="48" hidden="1" x14ac:dyDescent="0.25">
      <c r="A33" s="300"/>
      <c r="B33" s="297"/>
      <c r="C33" s="294"/>
      <c r="D33" s="293" t="s">
        <v>302</v>
      </c>
      <c r="E33" s="303"/>
      <c r="F33" s="303"/>
      <c r="G33" s="294"/>
      <c r="H33" s="206" t="s">
        <v>84</v>
      </c>
      <c r="I33" s="189" t="s">
        <v>267</v>
      </c>
      <c r="J33" s="189" t="s">
        <v>268</v>
      </c>
      <c r="K33" s="183"/>
      <c r="L33" s="184"/>
      <c r="M33" s="185"/>
      <c r="N33" s="184"/>
      <c r="O33" s="184"/>
      <c r="P33" s="216"/>
    </row>
    <row r="34" spans="1:16" ht="81" hidden="1" customHeight="1" x14ac:dyDescent="0.25">
      <c r="A34" s="300"/>
      <c r="B34" s="297"/>
      <c r="C34" s="294"/>
      <c r="D34" s="294"/>
      <c r="E34" s="303"/>
      <c r="F34" s="304"/>
      <c r="G34" s="294"/>
      <c r="H34" s="206" t="s">
        <v>304</v>
      </c>
      <c r="I34" s="122" t="s">
        <v>305</v>
      </c>
      <c r="J34" s="123" t="s">
        <v>306</v>
      </c>
      <c r="K34" s="131" t="s">
        <v>309</v>
      </c>
      <c r="L34" s="182">
        <v>0.5</v>
      </c>
      <c r="M34" s="207" t="s">
        <v>190</v>
      </c>
      <c r="N34" s="179" t="s">
        <v>778</v>
      </c>
      <c r="O34" s="87"/>
      <c r="P34" s="201" t="s">
        <v>779</v>
      </c>
    </row>
    <row r="35" spans="1:16" ht="264.75" hidden="1" customHeight="1" x14ac:dyDescent="0.25">
      <c r="A35" s="300"/>
      <c r="B35" s="297"/>
      <c r="C35" s="294"/>
      <c r="D35" s="295"/>
      <c r="E35" s="303"/>
      <c r="F35" s="208" t="s">
        <v>311</v>
      </c>
      <c r="G35" s="294"/>
      <c r="H35" s="206" t="s">
        <v>154</v>
      </c>
      <c r="I35" s="122" t="s">
        <v>312</v>
      </c>
      <c r="J35" s="123" t="s">
        <v>313</v>
      </c>
      <c r="K35" s="131">
        <v>0.25</v>
      </c>
      <c r="L35" s="182">
        <v>0.6</v>
      </c>
      <c r="M35" s="207" t="s">
        <v>190</v>
      </c>
      <c r="N35" s="87" t="s">
        <v>520</v>
      </c>
      <c r="O35" s="87" t="s">
        <v>732</v>
      </c>
      <c r="P35" s="201" t="s">
        <v>733</v>
      </c>
    </row>
    <row r="36" spans="1:16" ht="48" hidden="1" x14ac:dyDescent="0.25">
      <c r="A36" s="300"/>
      <c r="B36" s="297"/>
      <c r="C36" s="294"/>
      <c r="D36" s="205" t="s">
        <v>316</v>
      </c>
      <c r="E36" s="303"/>
      <c r="F36" s="302" t="s">
        <v>322</v>
      </c>
      <c r="G36" s="294"/>
      <c r="H36" s="206" t="s">
        <v>110</v>
      </c>
      <c r="I36" s="122" t="s">
        <v>692</v>
      </c>
      <c r="J36" s="123" t="s">
        <v>318</v>
      </c>
      <c r="K36" s="131">
        <v>1</v>
      </c>
      <c r="L36" s="131">
        <v>1</v>
      </c>
      <c r="M36" s="207" t="s">
        <v>190</v>
      </c>
      <c r="N36" s="87" t="s">
        <v>691</v>
      </c>
      <c r="O36" s="186">
        <v>44396</v>
      </c>
      <c r="P36" s="201" t="s">
        <v>693</v>
      </c>
    </row>
    <row r="37" spans="1:16" ht="180" hidden="1" x14ac:dyDescent="0.25">
      <c r="A37" s="301"/>
      <c r="B37" s="298"/>
      <c r="C37" s="295"/>
      <c r="D37" s="205" t="s">
        <v>321</v>
      </c>
      <c r="E37" s="304"/>
      <c r="F37" s="304"/>
      <c r="G37" s="295"/>
      <c r="H37" s="129" t="s">
        <v>304</v>
      </c>
      <c r="I37" s="122" t="s">
        <v>323</v>
      </c>
      <c r="J37" s="123" t="s">
        <v>255</v>
      </c>
      <c r="K37" s="131">
        <v>0.25</v>
      </c>
      <c r="L37" s="182">
        <v>0.25</v>
      </c>
      <c r="M37" s="207" t="s">
        <v>190</v>
      </c>
      <c r="N37" s="179" t="s">
        <v>740</v>
      </c>
      <c r="O37" s="186">
        <v>44393</v>
      </c>
      <c r="P37" s="201" t="s">
        <v>741</v>
      </c>
    </row>
    <row r="38" spans="1:16" ht="120" hidden="1" x14ac:dyDescent="0.25">
      <c r="A38" s="299">
        <v>4</v>
      </c>
      <c r="B38" s="296" t="s">
        <v>325</v>
      </c>
      <c r="C38" s="293" t="s">
        <v>326</v>
      </c>
      <c r="D38" s="293" t="s">
        <v>226</v>
      </c>
      <c r="E38" s="293" t="s">
        <v>327</v>
      </c>
      <c r="F38" s="293" t="s">
        <v>654</v>
      </c>
      <c r="G38" s="293" t="s">
        <v>329</v>
      </c>
      <c r="H38" s="71" t="s">
        <v>330</v>
      </c>
      <c r="I38" s="122" t="s">
        <v>331</v>
      </c>
      <c r="J38" s="123" t="s">
        <v>332</v>
      </c>
      <c r="K38" s="207" t="s">
        <v>335</v>
      </c>
      <c r="L38" s="168">
        <v>1</v>
      </c>
      <c r="M38" s="207" t="s">
        <v>642</v>
      </c>
      <c r="N38" s="209" t="s">
        <v>781</v>
      </c>
      <c r="O38" s="154">
        <v>44392</v>
      </c>
      <c r="P38" s="201" t="s">
        <v>782</v>
      </c>
    </row>
    <row r="39" spans="1:16" ht="204" hidden="1" x14ac:dyDescent="0.25">
      <c r="A39" s="300"/>
      <c r="B39" s="297"/>
      <c r="C39" s="294"/>
      <c r="D39" s="295"/>
      <c r="E39" s="294"/>
      <c r="F39" s="295"/>
      <c r="G39" s="294"/>
      <c r="H39" s="71" t="s">
        <v>330</v>
      </c>
      <c r="I39" s="122" t="s">
        <v>336</v>
      </c>
      <c r="J39" s="123" t="s">
        <v>332</v>
      </c>
      <c r="K39" s="207" t="s">
        <v>337</v>
      </c>
      <c r="L39" s="168">
        <v>4</v>
      </c>
      <c r="M39" s="207" t="s">
        <v>642</v>
      </c>
      <c r="N39" s="173" t="s">
        <v>783</v>
      </c>
      <c r="O39" s="154">
        <v>44392</v>
      </c>
      <c r="P39" s="201" t="s">
        <v>784</v>
      </c>
    </row>
    <row r="40" spans="1:16" ht="372" hidden="1" x14ac:dyDescent="0.25">
      <c r="A40" s="300"/>
      <c r="B40" s="297"/>
      <c r="C40" s="294"/>
      <c r="D40" s="205" t="s">
        <v>228</v>
      </c>
      <c r="E40" s="294"/>
      <c r="F40" s="205" t="s">
        <v>338</v>
      </c>
      <c r="G40" s="294"/>
      <c r="H40" s="206" t="s">
        <v>89</v>
      </c>
      <c r="I40" s="122" t="s">
        <v>339</v>
      </c>
      <c r="J40" s="123" t="s">
        <v>340</v>
      </c>
      <c r="K40" s="207" t="s">
        <v>343</v>
      </c>
      <c r="L40" s="131">
        <v>0.86360000000000003</v>
      </c>
      <c r="M40" s="207" t="s">
        <v>190</v>
      </c>
      <c r="N40" s="181" t="s">
        <v>686</v>
      </c>
      <c r="O40" s="186">
        <v>44377</v>
      </c>
      <c r="P40" s="201" t="s">
        <v>688</v>
      </c>
    </row>
    <row r="41" spans="1:16" ht="156" hidden="1" x14ac:dyDescent="0.25">
      <c r="A41" s="301"/>
      <c r="B41" s="298"/>
      <c r="C41" s="295"/>
      <c r="D41" s="205" t="s">
        <v>605</v>
      </c>
      <c r="E41" s="295"/>
      <c r="F41" s="203" t="s">
        <v>606</v>
      </c>
      <c r="G41" s="295"/>
      <c r="H41" s="71" t="s">
        <v>95</v>
      </c>
      <c r="I41" s="122" t="s">
        <v>347</v>
      </c>
      <c r="J41" s="123" t="s">
        <v>332</v>
      </c>
      <c r="K41" s="207" t="s">
        <v>350</v>
      </c>
      <c r="L41" s="168">
        <v>5</v>
      </c>
      <c r="M41" s="207" t="s">
        <v>642</v>
      </c>
      <c r="N41" s="202" t="s">
        <v>785</v>
      </c>
      <c r="O41" s="154">
        <v>44392</v>
      </c>
      <c r="P41" s="201" t="s">
        <v>786</v>
      </c>
    </row>
    <row r="42" spans="1:16" ht="120" hidden="1" x14ac:dyDescent="0.25">
      <c r="A42" s="299">
        <v>5</v>
      </c>
      <c r="B42" s="296" t="s">
        <v>353</v>
      </c>
      <c r="C42" s="293" t="s">
        <v>354</v>
      </c>
      <c r="D42" s="293" t="s">
        <v>355</v>
      </c>
      <c r="E42" s="293" t="s">
        <v>356</v>
      </c>
      <c r="F42" s="293" t="s">
        <v>357</v>
      </c>
      <c r="G42" s="293" t="s">
        <v>358</v>
      </c>
      <c r="H42" s="206" t="s">
        <v>105</v>
      </c>
      <c r="I42" s="122" t="s">
        <v>359</v>
      </c>
      <c r="J42" s="123" t="s">
        <v>360</v>
      </c>
      <c r="K42" s="131" t="s">
        <v>643</v>
      </c>
      <c r="L42" s="168">
        <v>2</v>
      </c>
      <c r="M42" s="207" t="s">
        <v>642</v>
      </c>
      <c r="N42" s="215" t="s">
        <v>787</v>
      </c>
      <c r="O42" s="154">
        <v>44392</v>
      </c>
      <c r="P42" s="201" t="s">
        <v>788</v>
      </c>
    </row>
    <row r="43" spans="1:16" ht="120" hidden="1" x14ac:dyDescent="0.25">
      <c r="A43" s="300"/>
      <c r="B43" s="297"/>
      <c r="C43" s="294"/>
      <c r="D43" s="294"/>
      <c r="E43" s="294"/>
      <c r="F43" s="294"/>
      <c r="G43" s="294"/>
      <c r="H43" s="206" t="s">
        <v>110</v>
      </c>
      <c r="I43" s="122" t="s">
        <v>655</v>
      </c>
      <c r="J43" s="123" t="s">
        <v>360</v>
      </c>
      <c r="K43" s="131">
        <v>1</v>
      </c>
      <c r="L43" s="182">
        <v>0.25</v>
      </c>
      <c r="M43" s="207" t="s">
        <v>190</v>
      </c>
      <c r="N43" s="209" t="s">
        <v>789</v>
      </c>
      <c r="O43" s="154">
        <v>44392</v>
      </c>
      <c r="P43" s="201" t="s">
        <v>790</v>
      </c>
    </row>
    <row r="44" spans="1:16" ht="180" hidden="1" x14ac:dyDescent="0.25">
      <c r="A44" s="300"/>
      <c r="B44" s="297"/>
      <c r="C44" s="294"/>
      <c r="D44" s="294"/>
      <c r="E44" s="294"/>
      <c r="F44" s="294"/>
      <c r="G44" s="294"/>
      <c r="H44" s="206" t="s">
        <v>110</v>
      </c>
      <c r="I44" s="122" t="s">
        <v>363</v>
      </c>
      <c r="J44" s="123" t="s">
        <v>360</v>
      </c>
      <c r="K44" s="131">
        <v>1</v>
      </c>
      <c r="L44" s="182">
        <v>0.25</v>
      </c>
      <c r="M44" s="207" t="s">
        <v>190</v>
      </c>
      <c r="N44" s="209" t="s">
        <v>791</v>
      </c>
      <c r="O44" s="154">
        <v>44392</v>
      </c>
      <c r="P44" s="201" t="s">
        <v>792</v>
      </c>
    </row>
    <row r="45" spans="1:16" ht="72" hidden="1" x14ac:dyDescent="0.25">
      <c r="A45" s="300"/>
      <c r="B45" s="297"/>
      <c r="C45" s="294"/>
      <c r="D45" s="294"/>
      <c r="E45" s="294"/>
      <c r="F45" s="294"/>
      <c r="G45" s="294"/>
      <c r="H45" s="206" t="s">
        <v>110</v>
      </c>
      <c r="I45" s="122" t="s">
        <v>368</v>
      </c>
      <c r="J45" s="123" t="s">
        <v>360</v>
      </c>
      <c r="K45" s="131" t="s">
        <v>647</v>
      </c>
      <c r="L45" s="168">
        <v>1</v>
      </c>
      <c r="M45" s="207" t="s">
        <v>793</v>
      </c>
      <c r="N45" s="209" t="s">
        <v>795</v>
      </c>
      <c r="O45" s="154">
        <v>44392</v>
      </c>
      <c r="P45" s="201" t="s">
        <v>794</v>
      </c>
    </row>
    <row r="46" spans="1:16" ht="62.25" hidden="1" customHeight="1" x14ac:dyDescent="0.25">
      <c r="A46" s="300"/>
      <c r="B46" s="297"/>
      <c r="C46" s="294"/>
      <c r="D46" s="294"/>
      <c r="E46" s="294"/>
      <c r="F46" s="294"/>
      <c r="G46" s="294"/>
      <c r="H46" s="206" t="s">
        <v>101</v>
      </c>
      <c r="I46" s="122" t="s">
        <v>369</v>
      </c>
      <c r="J46" s="123" t="s">
        <v>318</v>
      </c>
      <c r="K46" s="131">
        <v>1</v>
      </c>
      <c r="L46" s="131">
        <v>1</v>
      </c>
      <c r="M46" s="207" t="s">
        <v>190</v>
      </c>
      <c r="N46" s="87" t="s">
        <v>694</v>
      </c>
      <c r="O46" s="186">
        <v>44396</v>
      </c>
      <c r="P46" s="201" t="s">
        <v>695</v>
      </c>
    </row>
    <row r="47" spans="1:16" ht="45" hidden="1" customHeight="1" x14ac:dyDescent="0.25">
      <c r="A47" s="300"/>
      <c r="B47" s="297"/>
      <c r="C47" s="294"/>
      <c r="D47" s="294"/>
      <c r="E47" s="294"/>
      <c r="F47" s="294"/>
      <c r="G47" s="294"/>
      <c r="H47" s="206" t="s">
        <v>105</v>
      </c>
      <c r="I47" s="189" t="s">
        <v>372</v>
      </c>
      <c r="J47" s="190" t="s">
        <v>318</v>
      </c>
      <c r="K47" s="183">
        <v>1</v>
      </c>
      <c r="L47" s="183"/>
      <c r="M47" s="185" t="s">
        <v>190</v>
      </c>
      <c r="N47" s="184"/>
      <c r="O47" s="198"/>
      <c r="P47" s="216"/>
    </row>
    <row r="48" spans="1:16" ht="123.75" hidden="1" customHeight="1" x14ac:dyDescent="0.25">
      <c r="A48" s="300"/>
      <c r="B48" s="297"/>
      <c r="C48" s="294"/>
      <c r="D48" s="294"/>
      <c r="E48" s="294"/>
      <c r="F48" s="294"/>
      <c r="G48" s="294"/>
      <c r="H48" s="206" t="s">
        <v>105</v>
      </c>
      <c r="I48" s="122" t="s">
        <v>375</v>
      </c>
      <c r="J48" s="123" t="s">
        <v>318</v>
      </c>
      <c r="K48" s="131">
        <v>1</v>
      </c>
      <c r="L48" s="131">
        <v>1</v>
      </c>
      <c r="M48" s="207" t="s">
        <v>190</v>
      </c>
      <c r="N48" s="181" t="s">
        <v>710</v>
      </c>
      <c r="O48" s="168"/>
      <c r="P48" s="201" t="s">
        <v>711</v>
      </c>
    </row>
    <row r="49" spans="1:16" ht="72" customHeight="1" x14ac:dyDescent="0.25">
      <c r="A49" s="300"/>
      <c r="B49" s="297"/>
      <c r="C49" s="294"/>
      <c r="D49" s="294"/>
      <c r="E49" s="294"/>
      <c r="F49" s="294"/>
      <c r="G49" s="294"/>
      <c r="H49" s="206" t="s">
        <v>377</v>
      </c>
      <c r="I49" s="122" t="s">
        <v>625</v>
      </c>
      <c r="J49" s="123" t="s">
        <v>366</v>
      </c>
      <c r="K49" s="131" t="s">
        <v>623</v>
      </c>
      <c r="L49" s="131">
        <v>0.25</v>
      </c>
      <c r="M49" s="207" t="s">
        <v>190</v>
      </c>
      <c r="N49" s="87" t="s">
        <v>897</v>
      </c>
      <c r="O49" s="132">
        <v>44377</v>
      </c>
      <c r="P49" s="201" t="s">
        <v>898</v>
      </c>
    </row>
    <row r="50" spans="1:16" ht="77.25" hidden="1" customHeight="1" x14ac:dyDescent="0.25">
      <c r="A50" s="300"/>
      <c r="B50" s="297"/>
      <c r="C50" s="294"/>
      <c r="D50" s="294"/>
      <c r="E50" s="294"/>
      <c r="F50" s="294"/>
      <c r="G50" s="294"/>
      <c r="H50" s="206" t="s">
        <v>378</v>
      </c>
      <c r="I50" s="122" t="s">
        <v>379</v>
      </c>
      <c r="J50" s="123" t="s">
        <v>318</v>
      </c>
      <c r="K50" s="131">
        <v>1</v>
      </c>
      <c r="L50" s="131">
        <v>1</v>
      </c>
      <c r="M50" s="207" t="s">
        <v>190</v>
      </c>
      <c r="N50" s="87" t="s">
        <v>697</v>
      </c>
      <c r="O50" s="186">
        <v>44396</v>
      </c>
      <c r="P50" s="201" t="s">
        <v>696</v>
      </c>
    </row>
    <row r="51" spans="1:16" ht="60" hidden="1" x14ac:dyDescent="0.25">
      <c r="A51" s="300"/>
      <c r="B51" s="297"/>
      <c r="C51" s="294"/>
      <c r="D51" s="294"/>
      <c r="E51" s="294"/>
      <c r="F51" s="294"/>
      <c r="G51" s="294"/>
      <c r="H51" s="206" t="s">
        <v>378</v>
      </c>
      <c r="I51" s="122" t="s">
        <v>382</v>
      </c>
      <c r="J51" s="123" t="s">
        <v>318</v>
      </c>
      <c r="K51" s="131">
        <v>1</v>
      </c>
      <c r="L51" s="131">
        <v>0</v>
      </c>
      <c r="M51" s="207" t="s">
        <v>190</v>
      </c>
      <c r="N51" s="217" t="s">
        <v>800</v>
      </c>
      <c r="O51" s="136">
        <v>44383</v>
      </c>
      <c r="P51" s="218" t="s">
        <v>799</v>
      </c>
    </row>
    <row r="52" spans="1:16" ht="73.5" hidden="1" customHeight="1" x14ac:dyDescent="0.25">
      <c r="A52" s="300"/>
      <c r="B52" s="297"/>
      <c r="C52" s="294"/>
      <c r="D52" s="294"/>
      <c r="E52" s="294"/>
      <c r="F52" s="294"/>
      <c r="G52" s="294"/>
      <c r="H52" s="206" t="s">
        <v>110</v>
      </c>
      <c r="I52" s="122" t="s">
        <v>383</v>
      </c>
      <c r="J52" s="123" t="s">
        <v>318</v>
      </c>
      <c r="K52" s="131">
        <v>1</v>
      </c>
      <c r="L52" s="131">
        <v>1</v>
      </c>
      <c r="M52" s="207" t="s">
        <v>190</v>
      </c>
      <c r="N52" s="181" t="s">
        <v>714</v>
      </c>
      <c r="O52" s="186">
        <v>44383</v>
      </c>
      <c r="P52" s="201" t="s">
        <v>715</v>
      </c>
    </row>
    <row r="53" spans="1:16" ht="60" x14ac:dyDescent="0.25">
      <c r="A53" s="300"/>
      <c r="B53" s="297"/>
      <c r="C53" s="294"/>
      <c r="D53" s="295"/>
      <c r="E53" s="294"/>
      <c r="F53" s="295"/>
      <c r="G53" s="294"/>
      <c r="H53" s="206" t="s">
        <v>110</v>
      </c>
      <c r="I53" s="122" t="s">
        <v>386</v>
      </c>
      <c r="J53" s="123" t="s">
        <v>387</v>
      </c>
      <c r="K53" s="131">
        <v>1</v>
      </c>
      <c r="L53" s="137">
        <v>0.25</v>
      </c>
      <c r="M53" s="207" t="s">
        <v>190</v>
      </c>
      <c r="N53" s="133" t="s">
        <v>742</v>
      </c>
      <c r="O53" s="132">
        <v>44377</v>
      </c>
      <c r="P53" s="201" t="s">
        <v>743</v>
      </c>
    </row>
    <row r="54" spans="1:16" ht="72" x14ac:dyDescent="0.25">
      <c r="A54" s="300"/>
      <c r="B54" s="297"/>
      <c r="C54" s="294"/>
      <c r="D54" s="205" t="s">
        <v>616</v>
      </c>
      <c r="E54" s="294"/>
      <c r="F54" s="293" t="s">
        <v>615</v>
      </c>
      <c r="G54" s="294"/>
      <c r="H54" s="206" t="s">
        <v>110</v>
      </c>
      <c r="I54" s="122" t="s">
        <v>627</v>
      </c>
      <c r="J54" s="123" t="s">
        <v>387</v>
      </c>
      <c r="K54" s="131">
        <v>1</v>
      </c>
      <c r="L54" s="137">
        <v>0.5</v>
      </c>
      <c r="M54" s="207" t="s">
        <v>190</v>
      </c>
      <c r="N54" s="200" t="s">
        <v>744</v>
      </c>
      <c r="O54" s="132">
        <v>44377</v>
      </c>
      <c r="P54" s="201" t="s">
        <v>745</v>
      </c>
    </row>
    <row r="55" spans="1:16" ht="96" x14ac:dyDescent="0.25">
      <c r="A55" s="300"/>
      <c r="B55" s="297"/>
      <c r="C55" s="294"/>
      <c r="D55" s="205" t="s">
        <v>619</v>
      </c>
      <c r="E55" s="294"/>
      <c r="F55" s="295"/>
      <c r="G55" s="294"/>
      <c r="H55" s="206" t="s">
        <v>377</v>
      </c>
      <c r="I55" s="122" t="s">
        <v>398</v>
      </c>
      <c r="J55" s="123" t="s">
        <v>620</v>
      </c>
      <c r="K55" s="207" t="s">
        <v>400</v>
      </c>
      <c r="L55" s="137">
        <v>0.25</v>
      </c>
      <c r="M55" s="207" t="s">
        <v>190</v>
      </c>
      <c r="N55" s="135" t="s">
        <v>564</v>
      </c>
      <c r="O55" s="132">
        <v>44377</v>
      </c>
      <c r="P55" s="201" t="s">
        <v>746</v>
      </c>
    </row>
    <row r="56" spans="1:16" ht="45" hidden="1" customHeight="1" x14ac:dyDescent="0.25">
      <c r="A56" s="301"/>
      <c r="B56" s="298"/>
      <c r="C56" s="204"/>
      <c r="D56" s="205" t="s">
        <v>612</v>
      </c>
      <c r="E56" s="295"/>
      <c r="F56" s="205" t="s">
        <v>408</v>
      </c>
      <c r="G56" s="294"/>
      <c r="H56" s="206" t="s">
        <v>118</v>
      </c>
      <c r="I56" s="122" t="s">
        <v>403</v>
      </c>
      <c r="J56" s="123" t="s">
        <v>617</v>
      </c>
      <c r="K56" s="207" t="s">
        <v>405</v>
      </c>
      <c r="L56" s="131">
        <v>1</v>
      </c>
      <c r="M56" s="207" t="s">
        <v>190</v>
      </c>
      <c r="N56" s="133" t="s">
        <v>774</v>
      </c>
      <c r="O56" s="132">
        <v>44383</v>
      </c>
      <c r="P56" s="201" t="s">
        <v>777</v>
      </c>
    </row>
    <row r="57" spans="1:16" ht="45" hidden="1" customHeight="1" x14ac:dyDescent="0.25">
      <c r="A57" s="299">
        <v>6</v>
      </c>
      <c r="B57" s="296" t="s">
        <v>410</v>
      </c>
      <c r="C57" s="293" t="s">
        <v>411</v>
      </c>
      <c r="D57" s="205" t="s">
        <v>613</v>
      </c>
      <c r="E57" s="293" t="s">
        <v>412</v>
      </c>
      <c r="F57" s="205" t="s">
        <v>614</v>
      </c>
      <c r="G57" s="295"/>
      <c r="H57" s="206" t="s">
        <v>110</v>
      </c>
      <c r="I57" s="125" t="s">
        <v>640</v>
      </c>
      <c r="J57" s="123" t="s">
        <v>418</v>
      </c>
      <c r="K57" s="131">
        <v>1</v>
      </c>
      <c r="L57" s="131">
        <v>1</v>
      </c>
      <c r="M57" s="207" t="s">
        <v>190</v>
      </c>
      <c r="N57" s="181" t="s">
        <v>701</v>
      </c>
      <c r="O57" s="186">
        <v>44396</v>
      </c>
      <c r="P57" s="201" t="s">
        <v>796</v>
      </c>
    </row>
    <row r="58" spans="1:16" ht="60" x14ac:dyDescent="0.25">
      <c r="A58" s="300"/>
      <c r="B58" s="297"/>
      <c r="C58" s="294"/>
      <c r="D58" s="293" t="s">
        <v>281</v>
      </c>
      <c r="E58" s="294"/>
      <c r="F58" s="293" t="s">
        <v>419</v>
      </c>
      <c r="G58" s="293" t="s">
        <v>611</v>
      </c>
      <c r="H58" s="206" t="s">
        <v>110</v>
      </c>
      <c r="I58" s="122" t="s">
        <v>420</v>
      </c>
      <c r="J58" s="123" t="s">
        <v>387</v>
      </c>
      <c r="K58" s="131">
        <v>1</v>
      </c>
      <c r="L58" s="137">
        <v>0.25</v>
      </c>
      <c r="M58" s="207" t="s">
        <v>190</v>
      </c>
      <c r="N58" s="133" t="s">
        <v>801</v>
      </c>
      <c r="O58" s="132">
        <v>44377</v>
      </c>
      <c r="P58" s="201" t="s">
        <v>802</v>
      </c>
    </row>
    <row r="59" spans="1:16" ht="96" x14ac:dyDescent="0.25">
      <c r="A59" s="300"/>
      <c r="B59" s="297"/>
      <c r="C59" s="294"/>
      <c r="D59" s="294"/>
      <c r="E59" s="294"/>
      <c r="F59" s="295"/>
      <c r="G59" s="294"/>
      <c r="H59" s="206" t="s">
        <v>110</v>
      </c>
      <c r="I59" s="122" t="s">
        <v>629</v>
      </c>
      <c r="J59" s="123" t="s">
        <v>387</v>
      </c>
      <c r="K59" s="207" t="s">
        <v>628</v>
      </c>
      <c r="L59" s="137">
        <v>0</v>
      </c>
      <c r="M59" s="207" t="s">
        <v>190</v>
      </c>
      <c r="N59" s="135" t="s">
        <v>564</v>
      </c>
      <c r="O59" s="132">
        <v>44377</v>
      </c>
      <c r="P59" s="201" t="s">
        <v>803</v>
      </c>
    </row>
    <row r="60" spans="1:16" ht="96" x14ac:dyDescent="0.25">
      <c r="A60" s="300"/>
      <c r="B60" s="297"/>
      <c r="C60" s="294"/>
      <c r="D60" s="294"/>
      <c r="E60" s="294"/>
      <c r="F60" s="293" t="s">
        <v>424</v>
      </c>
      <c r="G60" s="294"/>
      <c r="H60" s="206" t="s">
        <v>110</v>
      </c>
      <c r="I60" s="122" t="s">
        <v>425</v>
      </c>
      <c r="J60" s="123" t="s">
        <v>387</v>
      </c>
      <c r="K60" s="131">
        <v>1</v>
      </c>
      <c r="L60" s="137">
        <v>0.25</v>
      </c>
      <c r="M60" s="207" t="s">
        <v>190</v>
      </c>
      <c r="N60" s="135" t="s">
        <v>564</v>
      </c>
      <c r="O60" s="132">
        <v>44377</v>
      </c>
      <c r="P60" s="201" t="s">
        <v>747</v>
      </c>
    </row>
    <row r="61" spans="1:16" ht="39.75" customHeight="1" x14ac:dyDescent="0.25">
      <c r="A61" s="300"/>
      <c r="B61" s="297"/>
      <c r="C61" s="294"/>
      <c r="D61" s="294"/>
      <c r="E61" s="294"/>
      <c r="F61" s="294"/>
      <c r="G61" s="294"/>
      <c r="H61" s="206" t="s">
        <v>110</v>
      </c>
      <c r="I61" s="122" t="s">
        <v>427</v>
      </c>
      <c r="J61" s="123" t="s">
        <v>387</v>
      </c>
      <c r="K61" s="131">
        <v>1</v>
      </c>
      <c r="L61" s="137">
        <v>0.25</v>
      </c>
      <c r="M61" s="207" t="s">
        <v>190</v>
      </c>
      <c r="N61" s="207" t="s">
        <v>564</v>
      </c>
      <c r="O61" s="132">
        <v>44377</v>
      </c>
      <c r="P61" s="201" t="s">
        <v>748</v>
      </c>
    </row>
    <row r="62" spans="1:16" ht="48" x14ac:dyDescent="0.25">
      <c r="A62" s="300"/>
      <c r="B62" s="297"/>
      <c r="C62" s="294"/>
      <c r="D62" s="294"/>
      <c r="E62" s="294"/>
      <c r="F62" s="294"/>
      <c r="G62" s="294"/>
      <c r="H62" s="206" t="s">
        <v>110</v>
      </c>
      <c r="I62" s="122" t="s">
        <v>429</v>
      </c>
      <c r="J62" s="123" t="s">
        <v>387</v>
      </c>
      <c r="K62" s="131">
        <v>1</v>
      </c>
      <c r="L62" s="137">
        <v>0.25</v>
      </c>
      <c r="M62" s="207" t="s">
        <v>190</v>
      </c>
      <c r="N62" s="133" t="s">
        <v>749</v>
      </c>
      <c r="O62" s="132">
        <v>44377</v>
      </c>
      <c r="P62" s="201" t="s">
        <v>750</v>
      </c>
    </row>
    <row r="63" spans="1:16" ht="72" x14ac:dyDescent="0.25">
      <c r="A63" s="300"/>
      <c r="B63" s="297"/>
      <c r="C63" s="294"/>
      <c r="D63" s="294"/>
      <c r="E63" s="294"/>
      <c r="F63" s="294"/>
      <c r="G63" s="294"/>
      <c r="H63" s="206" t="s">
        <v>110</v>
      </c>
      <c r="I63" s="122" t="s">
        <v>630</v>
      </c>
      <c r="J63" s="123" t="s">
        <v>387</v>
      </c>
      <c r="K63" s="131">
        <v>1</v>
      </c>
      <c r="L63" s="137">
        <v>0.5</v>
      </c>
      <c r="M63" s="207" t="s">
        <v>190</v>
      </c>
      <c r="N63" s="133" t="s">
        <v>751</v>
      </c>
      <c r="O63" s="136">
        <v>44377</v>
      </c>
      <c r="P63" s="201" t="s">
        <v>752</v>
      </c>
    </row>
    <row r="64" spans="1:16" ht="36" x14ac:dyDescent="0.25">
      <c r="A64" s="300"/>
      <c r="B64" s="297"/>
      <c r="C64" s="294"/>
      <c r="D64" s="294"/>
      <c r="E64" s="294"/>
      <c r="F64" s="294"/>
      <c r="G64" s="294"/>
      <c r="H64" s="206" t="s">
        <v>110</v>
      </c>
      <c r="I64" s="122" t="s">
        <v>431</v>
      </c>
      <c r="J64" s="123" t="s">
        <v>387</v>
      </c>
      <c r="K64" s="131">
        <v>1</v>
      </c>
      <c r="L64" s="137">
        <v>0</v>
      </c>
      <c r="M64" s="207" t="s">
        <v>190</v>
      </c>
      <c r="N64" s="133" t="s">
        <v>549</v>
      </c>
      <c r="O64" s="132">
        <v>44377</v>
      </c>
      <c r="P64" s="201" t="s">
        <v>753</v>
      </c>
    </row>
    <row r="65" spans="1:16" ht="96" x14ac:dyDescent="0.25">
      <c r="A65" s="300"/>
      <c r="B65" s="297"/>
      <c r="C65" s="294"/>
      <c r="D65" s="295"/>
      <c r="E65" s="294"/>
      <c r="F65" s="295"/>
      <c r="G65" s="294"/>
      <c r="H65" s="206" t="s">
        <v>110</v>
      </c>
      <c r="I65" s="122" t="s">
        <v>658</v>
      </c>
      <c r="J65" s="123" t="s">
        <v>387</v>
      </c>
      <c r="K65" s="131">
        <v>1</v>
      </c>
      <c r="L65" s="137">
        <v>1</v>
      </c>
      <c r="M65" s="207" t="s">
        <v>190</v>
      </c>
      <c r="N65" s="200" t="s">
        <v>804</v>
      </c>
      <c r="O65" s="136">
        <v>44377</v>
      </c>
      <c r="P65" s="201" t="s">
        <v>805</v>
      </c>
    </row>
    <row r="66" spans="1:16" ht="48" x14ac:dyDescent="0.25">
      <c r="A66" s="300"/>
      <c r="B66" s="297"/>
      <c r="C66" s="294"/>
      <c r="D66" s="205" t="s">
        <v>279</v>
      </c>
      <c r="E66" s="294"/>
      <c r="F66" s="205" t="s">
        <v>436</v>
      </c>
      <c r="G66" s="294"/>
      <c r="H66" s="206" t="s">
        <v>304</v>
      </c>
      <c r="I66" s="122" t="s">
        <v>437</v>
      </c>
      <c r="J66" s="123" t="s">
        <v>387</v>
      </c>
      <c r="K66" s="131">
        <v>1</v>
      </c>
      <c r="L66" s="137">
        <v>0.25</v>
      </c>
      <c r="M66" s="207" t="s">
        <v>190</v>
      </c>
      <c r="N66" s="219" t="s">
        <v>806</v>
      </c>
      <c r="O66" s="136">
        <v>44377</v>
      </c>
      <c r="P66" s="201" t="s">
        <v>754</v>
      </c>
    </row>
    <row r="67" spans="1:16" ht="108" x14ac:dyDescent="0.25">
      <c r="A67" s="301"/>
      <c r="B67" s="298"/>
      <c r="C67" s="295"/>
      <c r="D67" s="205" t="s">
        <v>608</v>
      </c>
      <c r="E67" s="295"/>
      <c r="F67" s="205" t="s">
        <v>609</v>
      </c>
      <c r="G67" s="295"/>
      <c r="H67" s="206" t="s">
        <v>110</v>
      </c>
      <c r="I67" s="122" t="s">
        <v>631</v>
      </c>
      <c r="J67" s="123" t="s">
        <v>387</v>
      </c>
      <c r="K67" s="131" t="s">
        <v>633</v>
      </c>
      <c r="L67" s="137">
        <v>0.25</v>
      </c>
      <c r="M67" s="207" t="s">
        <v>635</v>
      </c>
      <c r="N67" s="199" t="s">
        <v>755</v>
      </c>
      <c r="O67" s="136">
        <v>44377</v>
      </c>
      <c r="P67" s="201" t="s">
        <v>756</v>
      </c>
    </row>
    <row r="68" spans="1:16" ht="84" hidden="1" x14ac:dyDescent="0.25">
      <c r="A68" s="299">
        <v>7</v>
      </c>
      <c r="B68" s="296" t="s">
        <v>443</v>
      </c>
      <c r="C68" s="293" t="s">
        <v>444</v>
      </c>
      <c r="D68" s="205" t="s">
        <v>445</v>
      </c>
      <c r="E68" s="293" t="s">
        <v>446</v>
      </c>
      <c r="F68" s="205" t="s">
        <v>447</v>
      </c>
      <c r="G68" s="293" t="s">
        <v>610</v>
      </c>
      <c r="H68" s="206" t="s">
        <v>110</v>
      </c>
      <c r="I68" s="122" t="s">
        <v>449</v>
      </c>
      <c r="J68" s="123" t="s">
        <v>450</v>
      </c>
      <c r="K68" s="131">
        <v>0.25</v>
      </c>
      <c r="L68" s="131">
        <v>1</v>
      </c>
      <c r="M68" s="207" t="s">
        <v>190</v>
      </c>
      <c r="N68" s="187" t="s">
        <v>689</v>
      </c>
      <c r="O68" s="168" t="s">
        <v>690</v>
      </c>
      <c r="P68" s="201" t="s">
        <v>703</v>
      </c>
    </row>
    <row r="69" spans="1:16" ht="60" hidden="1" x14ac:dyDescent="0.25">
      <c r="A69" s="300"/>
      <c r="B69" s="297"/>
      <c r="C69" s="294"/>
      <c r="D69" s="205" t="s">
        <v>279</v>
      </c>
      <c r="E69" s="294"/>
      <c r="F69" s="293" t="s">
        <v>453</v>
      </c>
      <c r="G69" s="294"/>
      <c r="H69" s="206" t="s">
        <v>151</v>
      </c>
      <c r="I69" s="122" t="s">
        <v>454</v>
      </c>
      <c r="J69" s="123" t="s">
        <v>450</v>
      </c>
      <c r="K69" s="131">
        <v>0.25</v>
      </c>
      <c r="L69" s="131">
        <v>1</v>
      </c>
      <c r="M69" s="207" t="s">
        <v>190</v>
      </c>
      <c r="N69" s="181" t="s">
        <v>704</v>
      </c>
      <c r="O69" s="168" t="s">
        <v>690</v>
      </c>
      <c r="P69" s="201" t="s">
        <v>702</v>
      </c>
    </row>
    <row r="70" spans="1:16" ht="90.75" hidden="1" customHeight="1" x14ac:dyDescent="0.25">
      <c r="A70" s="300"/>
      <c r="B70" s="297"/>
      <c r="C70" s="294"/>
      <c r="D70" s="205" t="s">
        <v>249</v>
      </c>
      <c r="E70" s="294"/>
      <c r="F70" s="295"/>
      <c r="G70" s="294"/>
      <c r="H70" s="206" t="s">
        <v>151</v>
      </c>
      <c r="I70" s="122" t="s">
        <v>457</v>
      </c>
      <c r="J70" s="123" t="s">
        <v>450</v>
      </c>
      <c r="K70" s="131">
        <v>0.25</v>
      </c>
      <c r="L70" s="131">
        <v>1</v>
      </c>
      <c r="M70" s="207" t="s">
        <v>190</v>
      </c>
      <c r="N70" s="188" t="s">
        <v>705</v>
      </c>
      <c r="O70" s="168" t="s">
        <v>690</v>
      </c>
      <c r="P70" s="201" t="s">
        <v>717</v>
      </c>
    </row>
    <row r="71" spans="1:16" ht="45" hidden="1" customHeight="1" x14ac:dyDescent="0.25">
      <c r="A71" s="300"/>
      <c r="B71" s="297"/>
      <c r="C71" s="294"/>
      <c r="D71" s="205" t="s">
        <v>392</v>
      </c>
      <c r="E71" s="294"/>
      <c r="F71" s="293" t="s">
        <v>458</v>
      </c>
      <c r="G71" s="294"/>
      <c r="H71" s="206" t="s">
        <v>110</v>
      </c>
      <c r="I71" s="122" t="s">
        <v>698</v>
      </c>
      <c r="J71" s="123" t="s">
        <v>318</v>
      </c>
      <c r="K71" s="131">
        <v>1</v>
      </c>
      <c r="L71" s="131">
        <v>1</v>
      </c>
      <c r="M71" s="207" t="s">
        <v>642</v>
      </c>
      <c r="N71" s="87" t="s">
        <v>699</v>
      </c>
      <c r="O71" s="186">
        <v>44396</v>
      </c>
      <c r="P71" s="201" t="s">
        <v>700</v>
      </c>
    </row>
    <row r="72" spans="1:16" ht="45" hidden="1" customHeight="1" x14ac:dyDescent="0.25">
      <c r="A72" s="300"/>
      <c r="B72" s="297"/>
      <c r="C72" s="294"/>
      <c r="D72" s="205" t="s">
        <v>390</v>
      </c>
      <c r="E72" s="294"/>
      <c r="F72" s="295"/>
      <c r="G72" s="294"/>
      <c r="H72" s="206" t="s">
        <v>151</v>
      </c>
      <c r="I72" s="122" t="s">
        <v>594</v>
      </c>
      <c r="J72" s="123" t="s">
        <v>450</v>
      </c>
      <c r="K72" s="131">
        <v>0.25</v>
      </c>
      <c r="L72" s="147">
        <v>0</v>
      </c>
      <c r="M72" s="162" t="s">
        <v>517</v>
      </c>
      <c r="N72" s="162" t="s">
        <v>564</v>
      </c>
      <c r="O72" s="168" t="s">
        <v>690</v>
      </c>
      <c r="P72" s="201" t="s">
        <v>718</v>
      </c>
    </row>
    <row r="73" spans="1:16" ht="45" hidden="1" customHeight="1" x14ac:dyDescent="0.25">
      <c r="A73" s="301"/>
      <c r="B73" s="298"/>
      <c r="C73" s="295"/>
      <c r="D73" s="205" t="s">
        <v>607</v>
      </c>
      <c r="E73" s="295"/>
      <c r="F73" s="205" t="s">
        <v>462</v>
      </c>
      <c r="G73" s="295"/>
      <c r="H73" s="206" t="s">
        <v>110</v>
      </c>
      <c r="I73" s="122" t="s">
        <v>463</v>
      </c>
      <c r="J73" s="123" t="s">
        <v>450</v>
      </c>
      <c r="K73" s="131">
        <v>0.25</v>
      </c>
      <c r="L73" s="147">
        <v>0</v>
      </c>
      <c r="M73" s="162" t="s">
        <v>190</v>
      </c>
      <c r="N73" s="162" t="s">
        <v>560</v>
      </c>
      <c r="O73" s="168" t="s">
        <v>690</v>
      </c>
      <c r="P73" s="201" t="s">
        <v>719</v>
      </c>
    </row>
  </sheetData>
  <autoFilter ref="A2:P73">
    <filterColumn colId="9">
      <filters>
        <filter val="Gestion Documental"/>
        <filter val="Gestión Documental"/>
        <filter val="Mejoramiento SIGCMA"/>
      </filters>
    </filterColumn>
  </autoFilter>
  <mergeCells count="60">
    <mergeCell ref="C42:C55"/>
    <mergeCell ref="C3:C9"/>
    <mergeCell ref="E3:E9"/>
    <mergeCell ref="A19:A37"/>
    <mergeCell ref="B19:B37"/>
    <mergeCell ref="C19:C37"/>
    <mergeCell ref="D19:D24"/>
    <mergeCell ref="E19:E37"/>
    <mergeCell ref="A38:A41"/>
    <mergeCell ref="B38:B41"/>
    <mergeCell ref="C38:C41"/>
    <mergeCell ref="D38:D39"/>
    <mergeCell ref="E38:E41"/>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3:A9"/>
    <mergeCell ref="B3:B9"/>
    <mergeCell ref="G19:G37"/>
    <mergeCell ref="D28:D32"/>
    <mergeCell ref="F28:F34"/>
    <mergeCell ref="D33:D35"/>
    <mergeCell ref="F36:F37"/>
    <mergeCell ref="F25:F26"/>
    <mergeCell ref="F19:F24"/>
    <mergeCell ref="F38:F39"/>
    <mergeCell ref="G38:G41"/>
    <mergeCell ref="A42:A56"/>
    <mergeCell ref="B42:B56"/>
    <mergeCell ref="D42:D53"/>
    <mergeCell ref="E42:E56"/>
    <mergeCell ref="F42:F53"/>
    <mergeCell ref="G42:G57"/>
    <mergeCell ref="F54:F55"/>
    <mergeCell ref="A57:A67"/>
    <mergeCell ref="B57:B67"/>
    <mergeCell ref="C57:C67"/>
    <mergeCell ref="E57:E67"/>
    <mergeCell ref="D58:D65"/>
    <mergeCell ref="F58:F59"/>
    <mergeCell ref="G58:G67"/>
    <mergeCell ref="G68:G73"/>
    <mergeCell ref="F69:F70"/>
    <mergeCell ref="F71:F72"/>
    <mergeCell ref="F60:F65"/>
    <mergeCell ref="A68:A73"/>
    <mergeCell ref="B68:B73"/>
    <mergeCell ref="C68:C73"/>
    <mergeCell ref="E68:E73"/>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J2"/>
    <dataValidation allowBlank="1" showInputMessage="1" showErrorMessage="1" prompt="REGISTRAR EL ENTREGABLE " sqref="N2"/>
    <dataValidation allowBlank="1" showInputMessage="1" showErrorMessage="1" prompt="COPIAR DE LA COLUMNA &quot;Q&quot; DE LA HOJA PLAN DE ACCIÓN " sqref="M2"/>
    <dataValidation allowBlank="1" showInputMessage="1" showErrorMessage="1" prompt="REGISTRAR EL RESULTADO DEL INDICADOR " sqref="L2"/>
    <dataValidation allowBlank="1" showInputMessage="1" showErrorMessage="1" prompt="COPIAR COLUMNA &quot;O&quot; DE LA HOJA PLAN DE ACCIÓN " sqref="K2"/>
    <dataValidation allowBlank="1" showInputMessage="1" showErrorMessage="1" prompt="Fórmula matemática" sqref="M3"/>
  </dataValidations>
  <hyperlinks>
    <hyperlink ref="N27" r:id="rId1" location="/files/General?threadId=19%3Ad441125c4f9145ea86a6b20bab0d1f67%40thread.tacv2&amp;ctx=channel&amp;context=2020&amp;rootfolder=%252Fsites%252FEQUIPOCONSEJOSECCIONALCAQUETA%252FDocumentos%2520compartidos%252FGeneral%252FCARRERA%2520JUDICIAL%252FVISITAS%2520OT%252F2020" display="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hyperlink ref="N54" r:id="rId2"/>
    <hyperlink ref="N42" r:id="rId3" display="https://www.facebook.com/966693033386717/posts/4289688987753755/?d=n,https://www.facebook.com/966693033386717/posts/4289688987753755/?d=n"/>
    <hyperlink ref="N65" r:id="rId4"/>
    <hyperlink ref="N66" r:id="rId5"/>
  </hyperlinks>
  <pageMargins left="0.7" right="0.7" top="0.75" bottom="0.75" header="0.3" footer="0.3"/>
  <pageSetup orientation="portrait" horizontalDpi="300" verticalDpi="300" r:id="rId6"/>
  <drawing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topLeftCell="J2" zoomScale="90" zoomScaleNormal="90" workbookViewId="0">
      <selection activeCell="P74" sqref="P74"/>
    </sheetView>
  </sheetViews>
  <sheetFormatPr baseColWidth="10" defaultColWidth="11.42578125" defaultRowHeight="12" x14ac:dyDescent="0.25"/>
  <cols>
    <col min="1" max="1" width="9.5703125" style="88" customWidth="1"/>
    <col min="2" max="2" width="23.42578125" style="88" customWidth="1"/>
    <col min="3" max="3" width="42.85546875" style="88" customWidth="1"/>
    <col min="4" max="4" width="50.85546875" style="88" customWidth="1"/>
    <col min="5" max="5" width="39.5703125" style="88" customWidth="1"/>
    <col min="6" max="6" width="63.28515625" style="88" customWidth="1"/>
    <col min="7" max="8" width="43.42578125" style="88" customWidth="1"/>
    <col min="9" max="9" width="82.5703125" style="88" customWidth="1"/>
    <col min="10" max="10" width="25" style="89" customWidth="1"/>
    <col min="11" max="11" width="26.140625" style="90" customWidth="1"/>
    <col min="12" max="12" width="20.140625" style="88" customWidth="1"/>
    <col min="13" max="13" width="17.140625" style="88" customWidth="1"/>
    <col min="14" max="14" width="62.7109375" style="195" customWidth="1"/>
    <col min="15" max="15" width="17" style="90" customWidth="1"/>
    <col min="16" max="16" width="70.7109375" style="222"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85"/>
      <c r="J1" s="85"/>
      <c r="K1" s="316" t="s">
        <v>562</v>
      </c>
      <c r="L1" s="317"/>
      <c r="M1" s="317"/>
      <c r="N1" s="317"/>
      <c r="O1" s="317"/>
      <c r="P1" s="318"/>
    </row>
    <row r="2" spans="1:16" s="22" customFormat="1" ht="31.5" customHeight="1" x14ac:dyDescent="0.25">
      <c r="A2" s="114" t="s">
        <v>13</v>
      </c>
      <c r="B2" s="114" t="s">
        <v>159</v>
      </c>
      <c r="C2" s="114" t="s">
        <v>160</v>
      </c>
      <c r="D2" s="114" t="s">
        <v>161</v>
      </c>
      <c r="E2" s="114" t="s">
        <v>162</v>
      </c>
      <c r="F2" s="115" t="s">
        <v>163</v>
      </c>
      <c r="G2" s="115" t="s">
        <v>164</v>
      </c>
      <c r="H2" s="112" t="s">
        <v>165</v>
      </c>
      <c r="I2" s="113" t="s">
        <v>638</v>
      </c>
      <c r="J2" s="113" t="s">
        <v>467</v>
      </c>
      <c r="K2" s="27" t="s">
        <v>170</v>
      </c>
      <c r="L2" s="27" t="s">
        <v>468</v>
      </c>
      <c r="M2" s="27" t="s">
        <v>469</v>
      </c>
      <c r="N2" s="28" t="s">
        <v>470</v>
      </c>
      <c r="O2" s="27" t="s">
        <v>471</v>
      </c>
      <c r="P2" s="28" t="s">
        <v>472</v>
      </c>
    </row>
    <row r="3" spans="1:16" ht="72" x14ac:dyDescent="0.25">
      <c r="A3" s="299">
        <v>1</v>
      </c>
      <c r="B3" s="296" t="s">
        <v>178</v>
      </c>
      <c r="C3" s="293" t="s">
        <v>179</v>
      </c>
      <c r="D3" s="117" t="s">
        <v>180</v>
      </c>
      <c r="E3" s="293" t="s">
        <v>181</v>
      </c>
      <c r="F3" s="117" t="s">
        <v>182</v>
      </c>
      <c r="G3" s="293" t="s">
        <v>183</v>
      </c>
      <c r="H3" s="118" t="s">
        <v>96</v>
      </c>
      <c r="I3" s="122" t="s">
        <v>185</v>
      </c>
      <c r="J3" s="123" t="s">
        <v>186</v>
      </c>
      <c r="K3" s="237">
        <v>0.25</v>
      </c>
      <c r="L3" s="237">
        <v>0.25</v>
      </c>
      <c r="M3" s="231" t="s">
        <v>190</v>
      </c>
      <c r="N3" s="236" t="s">
        <v>720</v>
      </c>
      <c r="O3" s="225">
        <v>44469</v>
      </c>
      <c r="P3" s="224" t="s">
        <v>868</v>
      </c>
    </row>
    <row r="4" spans="1:16" ht="72" x14ac:dyDescent="0.25">
      <c r="A4" s="300"/>
      <c r="B4" s="297"/>
      <c r="C4" s="294"/>
      <c r="D4" s="117" t="s">
        <v>192</v>
      </c>
      <c r="E4" s="294"/>
      <c r="F4" s="117" t="s">
        <v>193</v>
      </c>
      <c r="G4" s="294"/>
      <c r="H4" s="118" t="s">
        <v>96</v>
      </c>
      <c r="I4" s="122" t="s">
        <v>194</v>
      </c>
      <c r="J4" s="123" t="s">
        <v>186</v>
      </c>
      <c r="K4" s="231" t="s">
        <v>195</v>
      </c>
      <c r="L4" s="237" t="s">
        <v>564</v>
      </c>
      <c r="M4" s="231" t="s">
        <v>565</v>
      </c>
      <c r="N4" s="236" t="s">
        <v>475</v>
      </c>
      <c r="O4" s="225">
        <v>44469</v>
      </c>
      <c r="P4" s="224" t="s">
        <v>869</v>
      </c>
    </row>
    <row r="5" spans="1:16" ht="60" x14ac:dyDescent="0.25">
      <c r="A5" s="300"/>
      <c r="B5" s="297"/>
      <c r="C5" s="294"/>
      <c r="D5" s="117" t="s">
        <v>196</v>
      </c>
      <c r="E5" s="294"/>
      <c r="F5" s="117" t="s">
        <v>197</v>
      </c>
      <c r="G5" s="294"/>
      <c r="H5" s="118" t="s">
        <v>114</v>
      </c>
      <c r="I5" s="122" t="s">
        <v>199</v>
      </c>
      <c r="J5" s="123" t="s">
        <v>186</v>
      </c>
      <c r="K5" s="237">
        <v>0.25</v>
      </c>
      <c r="L5" s="237">
        <v>0.25</v>
      </c>
      <c r="M5" s="231" t="s">
        <v>190</v>
      </c>
      <c r="N5" s="251" t="s">
        <v>723</v>
      </c>
      <c r="O5" s="225">
        <v>44469</v>
      </c>
      <c r="P5" s="224" t="s">
        <v>870</v>
      </c>
    </row>
    <row r="6" spans="1:16" ht="108" x14ac:dyDescent="0.25">
      <c r="A6" s="300"/>
      <c r="B6" s="297"/>
      <c r="C6" s="294"/>
      <c r="D6" s="293" t="s">
        <v>202</v>
      </c>
      <c r="E6" s="294"/>
      <c r="F6" s="293" t="s">
        <v>203</v>
      </c>
      <c r="G6" s="294"/>
      <c r="H6" s="118" t="s">
        <v>130</v>
      </c>
      <c r="I6" s="122" t="s">
        <v>204</v>
      </c>
      <c r="J6" s="123" t="s">
        <v>186</v>
      </c>
      <c r="K6" s="231" t="s">
        <v>567</v>
      </c>
      <c r="L6" s="237" t="s">
        <v>564</v>
      </c>
      <c r="M6" s="231" t="s">
        <v>565</v>
      </c>
      <c r="N6" s="251" t="s">
        <v>479</v>
      </c>
      <c r="O6" s="225">
        <v>44469</v>
      </c>
      <c r="P6" s="224" t="s">
        <v>871</v>
      </c>
    </row>
    <row r="7" spans="1:16" ht="60" x14ac:dyDescent="0.25">
      <c r="A7" s="300"/>
      <c r="B7" s="297"/>
      <c r="C7" s="294"/>
      <c r="D7" s="294"/>
      <c r="E7" s="294"/>
      <c r="F7" s="294"/>
      <c r="G7" s="294"/>
      <c r="H7" s="118" t="s">
        <v>206</v>
      </c>
      <c r="I7" s="122" t="s">
        <v>207</v>
      </c>
      <c r="J7" s="123" t="s">
        <v>186</v>
      </c>
      <c r="K7" s="231" t="s">
        <v>208</v>
      </c>
      <c r="L7" s="237" t="s">
        <v>564</v>
      </c>
      <c r="M7" s="231" t="s">
        <v>565</v>
      </c>
      <c r="N7" s="251" t="s">
        <v>726</v>
      </c>
      <c r="O7" s="225">
        <v>44469</v>
      </c>
      <c r="P7" s="224" t="s">
        <v>872</v>
      </c>
    </row>
    <row r="8" spans="1:16" ht="72" x14ac:dyDescent="0.25">
      <c r="A8" s="300"/>
      <c r="B8" s="297"/>
      <c r="C8" s="294"/>
      <c r="D8" s="295"/>
      <c r="E8" s="294"/>
      <c r="F8" s="295"/>
      <c r="G8" s="294"/>
      <c r="H8" s="118" t="s">
        <v>96</v>
      </c>
      <c r="I8" s="122" t="s">
        <v>209</v>
      </c>
      <c r="J8" s="123" t="s">
        <v>186</v>
      </c>
      <c r="K8" s="237">
        <v>0.25</v>
      </c>
      <c r="L8" s="237">
        <v>0.25</v>
      </c>
      <c r="M8" s="231" t="s">
        <v>190</v>
      </c>
      <c r="N8" s="251" t="s">
        <v>728</v>
      </c>
      <c r="O8" s="225">
        <v>44469</v>
      </c>
      <c r="P8" s="224" t="s">
        <v>873</v>
      </c>
    </row>
    <row r="9" spans="1:16" ht="84" x14ac:dyDescent="0.25">
      <c r="A9" s="301"/>
      <c r="B9" s="298"/>
      <c r="C9" s="295"/>
      <c r="D9" s="117" t="s">
        <v>211</v>
      </c>
      <c r="E9" s="295"/>
      <c r="F9" s="117" t="s">
        <v>212</v>
      </c>
      <c r="G9" s="295"/>
      <c r="H9" s="118" t="s">
        <v>206</v>
      </c>
      <c r="I9" s="122" t="s">
        <v>213</v>
      </c>
      <c r="J9" s="123" t="s">
        <v>186</v>
      </c>
      <c r="K9" s="237">
        <v>0.25</v>
      </c>
      <c r="L9" s="237">
        <v>0.25</v>
      </c>
      <c r="M9" s="231" t="s">
        <v>190</v>
      </c>
      <c r="N9" s="251" t="s">
        <v>730</v>
      </c>
      <c r="O9" s="225">
        <v>44469</v>
      </c>
      <c r="P9" s="224" t="s">
        <v>874</v>
      </c>
    </row>
    <row r="10" spans="1:16" ht="240" x14ac:dyDescent="0.25">
      <c r="A10" s="299">
        <v>2</v>
      </c>
      <c r="B10" s="296" t="s">
        <v>216</v>
      </c>
      <c r="C10" s="293" t="s">
        <v>217</v>
      </c>
      <c r="D10" s="117" t="s">
        <v>218</v>
      </c>
      <c r="E10" s="293" t="s">
        <v>219</v>
      </c>
      <c r="F10" s="117" t="s">
        <v>220</v>
      </c>
      <c r="G10" s="293" t="s">
        <v>221</v>
      </c>
      <c r="H10" s="118" t="s">
        <v>147</v>
      </c>
      <c r="I10" s="122" t="s">
        <v>571</v>
      </c>
      <c r="J10" s="123" t="s">
        <v>222</v>
      </c>
      <c r="K10" s="231" t="s">
        <v>569</v>
      </c>
      <c r="L10" s="238" t="s">
        <v>565</v>
      </c>
      <c r="M10" s="231" t="s">
        <v>642</v>
      </c>
      <c r="N10" s="251" t="s">
        <v>757</v>
      </c>
      <c r="O10" s="225">
        <v>44469</v>
      </c>
      <c r="P10" s="224" t="s">
        <v>831</v>
      </c>
    </row>
    <row r="11" spans="1:16" ht="108" x14ac:dyDescent="0.25">
      <c r="A11" s="300"/>
      <c r="B11" s="297"/>
      <c r="C11" s="294"/>
      <c r="D11" s="117" t="s">
        <v>226</v>
      </c>
      <c r="E11" s="294"/>
      <c r="F11" s="117" t="s">
        <v>227</v>
      </c>
      <c r="G11" s="294"/>
      <c r="H11" s="118" t="s">
        <v>147</v>
      </c>
      <c r="I11" s="122" t="s">
        <v>570</v>
      </c>
      <c r="J11" s="123" t="s">
        <v>222</v>
      </c>
      <c r="K11" s="237">
        <v>0.25</v>
      </c>
      <c r="L11" s="238">
        <v>0.25</v>
      </c>
      <c r="M11" s="231" t="s">
        <v>190</v>
      </c>
      <c r="N11" s="236" t="s">
        <v>816</v>
      </c>
      <c r="O11" s="225">
        <v>44469</v>
      </c>
      <c r="P11" s="224" t="s">
        <v>817</v>
      </c>
    </row>
    <row r="12" spans="1:16" ht="108" x14ac:dyDescent="0.25">
      <c r="A12" s="300"/>
      <c r="B12" s="297"/>
      <c r="C12" s="294"/>
      <c r="D12" s="293" t="s">
        <v>228</v>
      </c>
      <c r="E12" s="294"/>
      <c r="F12" s="293" t="s">
        <v>229</v>
      </c>
      <c r="G12" s="294"/>
      <c r="H12" s="118" t="s">
        <v>95</v>
      </c>
      <c r="I12" s="122" t="s">
        <v>230</v>
      </c>
      <c r="J12" s="123" t="s">
        <v>222</v>
      </c>
      <c r="K12" s="231" t="s">
        <v>573</v>
      </c>
      <c r="L12" s="77" t="s">
        <v>565</v>
      </c>
      <c r="M12" s="231" t="s">
        <v>565</v>
      </c>
      <c r="N12" s="236" t="s">
        <v>818</v>
      </c>
      <c r="O12" s="225">
        <v>44469</v>
      </c>
      <c r="P12" s="230" t="s">
        <v>819</v>
      </c>
    </row>
    <row r="13" spans="1:16" ht="309.75" customHeight="1" x14ac:dyDescent="0.25">
      <c r="A13" s="300"/>
      <c r="B13" s="297"/>
      <c r="C13" s="294"/>
      <c r="D13" s="294"/>
      <c r="E13" s="294"/>
      <c r="F13" s="294"/>
      <c r="G13" s="294"/>
      <c r="H13" s="118" t="s">
        <v>95</v>
      </c>
      <c r="I13" s="122" t="s">
        <v>574</v>
      </c>
      <c r="J13" s="123" t="s">
        <v>222</v>
      </c>
      <c r="K13" s="237">
        <v>0.25</v>
      </c>
      <c r="L13" s="238">
        <v>0.25</v>
      </c>
      <c r="M13" s="231" t="s">
        <v>190</v>
      </c>
      <c r="N13" s="236" t="s">
        <v>820</v>
      </c>
      <c r="O13" s="225">
        <v>44469</v>
      </c>
      <c r="P13" s="224" t="s">
        <v>830</v>
      </c>
    </row>
    <row r="14" spans="1:16" ht="45" customHeight="1" x14ac:dyDescent="0.25">
      <c r="A14" s="300"/>
      <c r="B14" s="297"/>
      <c r="C14" s="294"/>
      <c r="D14" s="295"/>
      <c r="E14" s="294"/>
      <c r="F14" s="295"/>
      <c r="G14" s="294"/>
      <c r="H14" s="118" t="s">
        <v>95</v>
      </c>
      <c r="I14" s="122" t="s">
        <v>233</v>
      </c>
      <c r="J14" s="123" t="s">
        <v>222</v>
      </c>
      <c r="K14" s="237">
        <v>0.25</v>
      </c>
      <c r="L14" s="238">
        <v>0.25</v>
      </c>
      <c r="M14" s="231" t="s">
        <v>190</v>
      </c>
      <c r="N14" s="251" t="s">
        <v>821</v>
      </c>
      <c r="O14" s="225">
        <v>44469</v>
      </c>
      <c r="P14" s="230" t="s">
        <v>822</v>
      </c>
    </row>
    <row r="15" spans="1:16" ht="45" customHeight="1" x14ac:dyDescent="0.25">
      <c r="A15" s="300"/>
      <c r="B15" s="297"/>
      <c r="C15" s="294"/>
      <c r="D15" s="293" t="s">
        <v>235</v>
      </c>
      <c r="E15" s="294"/>
      <c r="F15" s="293" t="s">
        <v>236</v>
      </c>
      <c r="G15" s="294"/>
      <c r="H15" s="118" t="s">
        <v>237</v>
      </c>
      <c r="I15" s="122" t="s">
        <v>578</v>
      </c>
      <c r="J15" s="123" t="s">
        <v>238</v>
      </c>
      <c r="K15" s="237">
        <v>0.25</v>
      </c>
      <c r="L15" s="238">
        <v>0</v>
      </c>
      <c r="M15" s="231" t="s">
        <v>190</v>
      </c>
      <c r="N15" s="236" t="s">
        <v>564</v>
      </c>
      <c r="O15" s="225">
        <v>44469</v>
      </c>
      <c r="P15" s="230" t="s">
        <v>827</v>
      </c>
    </row>
    <row r="16" spans="1:16" ht="45" customHeight="1" x14ac:dyDescent="0.25">
      <c r="A16" s="300"/>
      <c r="B16" s="297"/>
      <c r="C16" s="294"/>
      <c r="D16" s="295"/>
      <c r="E16" s="294"/>
      <c r="F16" s="295"/>
      <c r="G16" s="294"/>
      <c r="H16" s="118" t="s">
        <v>110</v>
      </c>
      <c r="I16" s="122" t="s">
        <v>580</v>
      </c>
      <c r="J16" s="123" t="s">
        <v>238</v>
      </c>
      <c r="K16" s="231" t="s">
        <v>241</v>
      </c>
      <c r="L16" s="238">
        <v>1</v>
      </c>
      <c r="M16" s="231" t="s">
        <v>565</v>
      </c>
      <c r="N16" s="236" t="s">
        <v>823</v>
      </c>
      <c r="O16" s="225">
        <v>44469</v>
      </c>
      <c r="P16" s="230" t="s">
        <v>824</v>
      </c>
    </row>
    <row r="17" spans="1:16" ht="84" x14ac:dyDescent="0.25">
      <c r="A17" s="300"/>
      <c r="B17" s="297"/>
      <c r="C17" s="294"/>
      <c r="D17" s="293" t="s">
        <v>242</v>
      </c>
      <c r="E17" s="294"/>
      <c r="F17" s="293" t="s">
        <v>243</v>
      </c>
      <c r="G17" s="294"/>
      <c r="H17" s="118" t="s">
        <v>130</v>
      </c>
      <c r="I17" s="122" t="s">
        <v>244</v>
      </c>
      <c r="J17" s="123" t="s">
        <v>222</v>
      </c>
      <c r="K17" s="237">
        <v>0.25</v>
      </c>
      <c r="L17" s="238">
        <v>0.25</v>
      </c>
      <c r="M17" s="231" t="s">
        <v>190</v>
      </c>
      <c r="N17" s="236" t="s">
        <v>828</v>
      </c>
      <c r="O17" s="225">
        <v>44469</v>
      </c>
      <c r="P17" s="230" t="s">
        <v>825</v>
      </c>
    </row>
    <row r="18" spans="1:16" ht="96" x14ac:dyDescent="0.25">
      <c r="A18" s="301"/>
      <c r="B18" s="298"/>
      <c r="C18" s="295"/>
      <c r="D18" s="295"/>
      <c r="E18" s="295"/>
      <c r="F18" s="295"/>
      <c r="G18" s="295"/>
      <c r="H18" s="118" t="s">
        <v>130</v>
      </c>
      <c r="I18" s="122" t="s">
        <v>582</v>
      </c>
      <c r="J18" s="123" t="s">
        <v>222</v>
      </c>
      <c r="K18" s="231" t="s">
        <v>583</v>
      </c>
      <c r="L18" s="238">
        <v>1</v>
      </c>
      <c r="M18" s="231" t="s">
        <v>565</v>
      </c>
      <c r="N18" s="236" t="s">
        <v>829</v>
      </c>
      <c r="O18" s="225">
        <v>44469</v>
      </c>
      <c r="P18" s="224" t="s">
        <v>826</v>
      </c>
    </row>
    <row r="19" spans="1:16" ht="48" x14ac:dyDescent="0.25">
      <c r="A19" s="299">
        <v>3</v>
      </c>
      <c r="B19" s="296" t="s">
        <v>247</v>
      </c>
      <c r="C19" s="293" t="s">
        <v>248</v>
      </c>
      <c r="D19" s="293" t="s">
        <v>249</v>
      </c>
      <c r="E19" s="302" t="s">
        <v>250</v>
      </c>
      <c r="F19" s="302" t="s">
        <v>251</v>
      </c>
      <c r="G19" s="293" t="s">
        <v>252</v>
      </c>
      <c r="H19" s="118" t="s">
        <v>253</v>
      </c>
      <c r="I19" s="122" t="s">
        <v>254</v>
      </c>
      <c r="J19" s="123" t="s">
        <v>255</v>
      </c>
      <c r="K19" s="237">
        <v>0.25</v>
      </c>
      <c r="L19" s="182">
        <v>0.25</v>
      </c>
      <c r="M19" s="250" t="s">
        <v>506</v>
      </c>
      <c r="N19" s="179" t="s">
        <v>507</v>
      </c>
      <c r="O19" s="186">
        <v>44481</v>
      </c>
      <c r="P19" s="252" t="s">
        <v>920</v>
      </c>
    </row>
    <row r="20" spans="1:16" ht="108" x14ac:dyDescent="0.25">
      <c r="A20" s="300"/>
      <c r="B20" s="297"/>
      <c r="C20" s="294"/>
      <c r="D20" s="294"/>
      <c r="E20" s="303"/>
      <c r="F20" s="303"/>
      <c r="G20" s="294"/>
      <c r="H20" s="118" t="s">
        <v>134</v>
      </c>
      <c r="I20" s="122" t="s">
        <v>259</v>
      </c>
      <c r="J20" s="123" t="s">
        <v>255</v>
      </c>
      <c r="K20" s="237">
        <v>0.25</v>
      </c>
      <c r="L20" s="253">
        <v>0.29249999999999998</v>
      </c>
      <c r="M20" s="250" t="s">
        <v>190</v>
      </c>
      <c r="N20" s="179" t="s">
        <v>921</v>
      </c>
      <c r="O20" s="186">
        <v>44481</v>
      </c>
      <c r="P20" s="252" t="s">
        <v>922</v>
      </c>
    </row>
    <row r="21" spans="1:16" ht="132" x14ac:dyDescent="0.25">
      <c r="A21" s="300"/>
      <c r="B21" s="297"/>
      <c r="C21" s="294"/>
      <c r="D21" s="294"/>
      <c r="E21" s="303"/>
      <c r="F21" s="303"/>
      <c r="G21" s="294"/>
      <c r="H21" s="118" t="s">
        <v>125</v>
      </c>
      <c r="I21" s="122" t="s">
        <v>261</v>
      </c>
      <c r="J21" s="123" t="s">
        <v>255</v>
      </c>
      <c r="K21" s="237">
        <v>0.25</v>
      </c>
      <c r="L21" s="182">
        <v>0.1</v>
      </c>
      <c r="M21" s="250" t="s">
        <v>190</v>
      </c>
      <c r="N21" s="179" t="s">
        <v>511</v>
      </c>
      <c r="O21" s="186">
        <v>44481</v>
      </c>
      <c r="P21" s="252" t="s">
        <v>923</v>
      </c>
    </row>
    <row r="22" spans="1:16" ht="48" x14ac:dyDescent="0.25">
      <c r="A22" s="300"/>
      <c r="B22" s="297"/>
      <c r="C22" s="294"/>
      <c r="D22" s="294"/>
      <c r="E22" s="303"/>
      <c r="F22" s="303"/>
      <c r="G22" s="294"/>
      <c r="H22" s="118" t="s">
        <v>93</v>
      </c>
      <c r="I22" s="122" t="s">
        <v>587</v>
      </c>
      <c r="J22" s="124" t="s">
        <v>255</v>
      </c>
      <c r="K22" s="231" t="s">
        <v>588</v>
      </c>
      <c r="L22" s="182">
        <v>0.25</v>
      </c>
      <c r="M22" s="250" t="s">
        <v>565</v>
      </c>
      <c r="N22" s="179" t="s">
        <v>513</v>
      </c>
      <c r="O22" s="168"/>
      <c r="P22" s="252" t="s">
        <v>924</v>
      </c>
    </row>
    <row r="23" spans="1:16" ht="132" x14ac:dyDescent="0.25">
      <c r="A23" s="300"/>
      <c r="B23" s="297"/>
      <c r="C23" s="294"/>
      <c r="D23" s="294"/>
      <c r="E23" s="303"/>
      <c r="F23" s="303"/>
      <c r="G23" s="294"/>
      <c r="H23" s="118" t="s">
        <v>138</v>
      </c>
      <c r="I23" s="122" t="s">
        <v>589</v>
      </c>
      <c r="J23" s="123" t="s">
        <v>255</v>
      </c>
      <c r="K23" s="237" t="s">
        <v>590</v>
      </c>
      <c r="L23" s="182">
        <v>0.25</v>
      </c>
      <c r="M23" s="250" t="s">
        <v>190</v>
      </c>
      <c r="N23" s="179" t="s">
        <v>925</v>
      </c>
      <c r="O23" s="186">
        <v>44481</v>
      </c>
      <c r="P23" s="252" t="s">
        <v>926</v>
      </c>
    </row>
    <row r="24" spans="1:16" ht="409.5" x14ac:dyDescent="0.25">
      <c r="A24" s="300"/>
      <c r="B24" s="297"/>
      <c r="C24" s="294"/>
      <c r="D24" s="295"/>
      <c r="E24" s="303"/>
      <c r="F24" s="304"/>
      <c r="G24" s="294"/>
      <c r="H24" s="118" t="s">
        <v>84</v>
      </c>
      <c r="I24" s="122" t="s">
        <v>267</v>
      </c>
      <c r="J24" s="123" t="s">
        <v>268</v>
      </c>
      <c r="K24" s="237">
        <v>1</v>
      </c>
      <c r="L24" s="223">
        <v>1</v>
      </c>
      <c r="M24" s="77" t="s">
        <v>190</v>
      </c>
      <c r="N24" s="251" t="s">
        <v>832</v>
      </c>
      <c r="O24" s="225">
        <v>44469</v>
      </c>
      <c r="P24" s="224" t="s">
        <v>833</v>
      </c>
    </row>
    <row r="25" spans="1:16" ht="84" x14ac:dyDescent="0.25">
      <c r="A25" s="300"/>
      <c r="B25" s="297"/>
      <c r="C25" s="294"/>
      <c r="D25" s="117" t="s">
        <v>637</v>
      </c>
      <c r="E25" s="303"/>
      <c r="F25" s="302" t="s">
        <v>275</v>
      </c>
      <c r="G25" s="294"/>
      <c r="H25" s="118" t="s">
        <v>84</v>
      </c>
      <c r="I25" s="122" t="s">
        <v>272</v>
      </c>
      <c r="J25" s="123" t="s">
        <v>268</v>
      </c>
      <c r="K25" s="237">
        <v>1</v>
      </c>
      <c r="L25" s="226">
        <v>1</v>
      </c>
      <c r="M25" s="77" t="s">
        <v>190</v>
      </c>
      <c r="N25" s="251" t="s">
        <v>834</v>
      </c>
      <c r="O25" s="225">
        <v>44469</v>
      </c>
      <c r="P25" s="227" t="s">
        <v>835</v>
      </c>
    </row>
    <row r="26" spans="1:16" ht="252" x14ac:dyDescent="0.25">
      <c r="A26" s="300"/>
      <c r="B26" s="297"/>
      <c r="C26" s="294"/>
      <c r="D26" s="117" t="s">
        <v>279</v>
      </c>
      <c r="E26" s="303"/>
      <c r="F26" s="304"/>
      <c r="G26" s="294"/>
      <c r="H26" s="118" t="s">
        <v>84</v>
      </c>
      <c r="I26" s="122" t="s">
        <v>276</v>
      </c>
      <c r="J26" s="123" t="s">
        <v>268</v>
      </c>
      <c r="K26" s="237">
        <v>1</v>
      </c>
      <c r="L26" s="223">
        <v>0</v>
      </c>
      <c r="M26" s="77" t="s">
        <v>190</v>
      </c>
      <c r="N26" s="251" t="s">
        <v>836</v>
      </c>
      <c r="O26" s="225">
        <v>44469</v>
      </c>
      <c r="P26" s="224" t="s">
        <v>837</v>
      </c>
    </row>
    <row r="27" spans="1:16" ht="300" x14ac:dyDescent="0.25">
      <c r="A27" s="300"/>
      <c r="B27" s="297"/>
      <c r="C27" s="294"/>
      <c r="D27" s="117" t="s">
        <v>281</v>
      </c>
      <c r="E27" s="303"/>
      <c r="F27" s="119" t="s">
        <v>280</v>
      </c>
      <c r="G27" s="294"/>
      <c r="H27" s="118" t="s">
        <v>84</v>
      </c>
      <c r="I27" s="122" t="s">
        <v>282</v>
      </c>
      <c r="J27" s="123" t="s">
        <v>268</v>
      </c>
      <c r="K27" s="237">
        <v>1</v>
      </c>
      <c r="L27" s="223">
        <f>'[2]Seguimiento Plan Accion'!BG23</f>
        <v>0</v>
      </c>
      <c r="M27" s="77" t="s">
        <v>190</v>
      </c>
      <c r="N27" s="234" t="s">
        <v>838</v>
      </c>
      <c r="O27" s="225">
        <v>44469</v>
      </c>
      <c r="P27" s="224" t="s">
        <v>839</v>
      </c>
    </row>
    <row r="28" spans="1:16" ht="45" customHeight="1" x14ac:dyDescent="0.25">
      <c r="A28" s="300"/>
      <c r="B28" s="297"/>
      <c r="C28" s="294"/>
      <c r="D28" s="293" t="s">
        <v>604</v>
      </c>
      <c r="E28" s="303"/>
      <c r="F28" s="302" t="s">
        <v>287</v>
      </c>
      <c r="G28" s="294"/>
      <c r="H28" s="118" t="s">
        <v>84</v>
      </c>
      <c r="I28" s="122" t="s">
        <v>288</v>
      </c>
      <c r="J28" s="123" t="s">
        <v>268</v>
      </c>
      <c r="K28" s="237">
        <v>1</v>
      </c>
      <c r="L28" s="228">
        <v>1</v>
      </c>
      <c r="M28" s="77" t="s">
        <v>190</v>
      </c>
      <c r="N28" s="235" t="s">
        <v>840</v>
      </c>
      <c r="O28" s="225">
        <v>44469</v>
      </c>
      <c r="P28" s="224" t="s">
        <v>841</v>
      </c>
    </row>
    <row r="29" spans="1:16" ht="84" x14ac:dyDescent="0.25">
      <c r="A29" s="300"/>
      <c r="B29" s="297"/>
      <c r="C29" s="294"/>
      <c r="D29" s="294"/>
      <c r="E29" s="303"/>
      <c r="F29" s="303"/>
      <c r="G29" s="294"/>
      <c r="H29" s="118" t="s">
        <v>84</v>
      </c>
      <c r="I29" s="122" t="s">
        <v>291</v>
      </c>
      <c r="J29" s="123" t="s">
        <v>268</v>
      </c>
      <c r="K29" s="237">
        <v>1</v>
      </c>
      <c r="L29" s="228">
        <v>1</v>
      </c>
      <c r="M29" s="77" t="s">
        <v>190</v>
      </c>
      <c r="N29" s="235" t="s">
        <v>848</v>
      </c>
      <c r="O29" s="225">
        <v>44469</v>
      </c>
      <c r="P29" s="224" t="s">
        <v>842</v>
      </c>
    </row>
    <row r="30" spans="1:16" ht="45" customHeight="1" x14ac:dyDescent="0.25">
      <c r="A30" s="300"/>
      <c r="B30" s="297"/>
      <c r="C30" s="294"/>
      <c r="D30" s="294"/>
      <c r="E30" s="303"/>
      <c r="F30" s="303"/>
      <c r="G30" s="294"/>
      <c r="H30" s="118" t="s">
        <v>84</v>
      </c>
      <c r="I30" s="122" t="s">
        <v>294</v>
      </c>
      <c r="J30" s="123" t="s">
        <v>268</v>
      </c>
      <c r="K30" s="237">
        <v>1</v>
      </c>
      <c r="L30" s="228">
        <v>1</v>
      </c>
      <c r="M30" s="231" t="s">
        <v>190</v>
      </c>
      <c r="N30" s="235" t="s">
        <v>843</v>
      </c>
      <c r="O30" s="225">
        <v>44469</v>
      </c>
      <c r="P30" s="227" t="s">
        <v>844</v>
      </c>
    </row>
    <row r="31" spans="1:16" ht="45" customHeight="1" x14ac:dyDescent="0.25">
      <c r="A31" s="300"/>
      <c r="B31" s="297"/>
      <c r="C31" s="294"/>
      <c r="D31" s="294"/>
      <c r="E31" s="303"/>
      <c r="F31" s="303"/>
      <c r="G31" s="294"/>
      <c r="H31" s="118" t="s">
        <v>84</v>
      </c>
      <c r="I31" s="122" t="s">
        <v>297</v>
      </c>
      <c r="J31" s="123" t="s">
        <v>268</v>
      </c>
      <c r="K31" s="237">
        <v>1</v>
      </c>
      <c r="L31" s="228">
        <v>0</v>
      </c>
      <c r="M31" s="231" t="s">
        <v>190</v>
      </c>
      <c r="N31" s="236" t="s">
        <v>518</v>
      </c>
      <c r="O31" s="225">
        <v>44469</v>
      </c>
      <c r="P31" s="224" t="s">
        <v>845</v>
      </c>
    </row>
    <row r="32" spans="1:16" ht="48" x14ac:dyDescent="0.25">
      <c r="A32" s="300"/>
      <c r="B32" s="297"/>
      <c r="C32" s="294"/>
      <c r="D32" s="295"/>
      <c r="E32" s="303"/>
      <c r="F32" s="303"/>
      <c r="G32" s="294"/>
      <c r="H32" s="118" t="s">
        <v>84</v>
      </c>
      <c r="I32" s="122" t="s">
        <v>300</v>
      </c>
      <c r="J32" s="123" t="s">
        <v>268</v>
      </c>
      <c r="K32" s="237">
        <v>1</v>
      </c>
      <c r="L32" s="228">
        <v>1</v>
      </c>
      <c r="M32" s="231" t="s">
        <v>190</v>
      </c>
      <c r="N32" s="251" t="s">
        <v>846</v>
      </c>
      <c r="O32" s="225">
        <v>44469</v>
      </c>
      <c r="P32" s="224" t="s">
        <v>847</v>
      </c>
    </row>
    <row r="33" spans="1:16" ht="45" customHeight="1" x14ac:dyDescent="0.25">
      <c r="A33" s="300"/>
      <c r="B33" s="297"/>
      <c r="C33" s="294"/>
      <c r="D33" s="293" t="s">
        <v>302</v>
      </c>
      <c r="E33" s="303"/>
      <c r="F33" s="303"/>
      <c r="G33" s="294"/>
      <c r="H33" s="118" t="s">
        <v>84</v>
      </c>
      <c r="I33" s="122" t="s">
        <v>267</v>
      </c>
      <c r="J33" s="123" t="s">
        <v>268</v>
      </c>
      <c r="K33" s="247">
        <v>1</v>
      </c>
      <c r="L33" s="248" t="s">
        <v>849</v>
      </c>
      <c r="M33" s="249" t="s">
        <v>190</v>
      </c>
      <c r="N33" s="257" t="s">
        <v>849</v>
      </c>
      <c r="O33" s="248"/>
      <c r="P33" s="248" t="s">
        <v>849</v>
      </c>
    </row>
    <row r="34" spans="1:16" ht="45" customHeight="1" x14ac:dyDescent="0.25">
      <c r="A34" s="300"/>
      <c r="B34" s="297"/>
      <c r="C34" s="294"/>
      <c r="D34" s="294"/>
      <c r="E34" s="303"/>
      <c r="F34" s="304"/>
      <c r="G34" s="294"/>
      <c r="H34" s="118" t="s">
        <v>304</v>
      </c>
      <c r="I34" s="122" t="s">
        <v>305</v>
      </c>
      <c r="J34" s="123" t="s">
        <v>306</v>
      </c>
      <c r="K34" s="237" t="s">
        <v>309</v>
      </c>
      <c r="L34" s="238">
        <v>0</v>
      </c>
      <c r="M34" s="231" t="s">
        <v>190</v>
      </c>
      <c r="N34" s="236" t="s">
        <v>518</v>
      </c>
      <c r="O34" s="225">
        <v>44438</v>
      </c>
      <c r="P34" s="239" t="s">
        <v>875</v>
      </c>
    </row>
    <row r="35" spans="1:16" ht="180" x14ac:dyDescent="0.25">
      <c r="A35" s="300"/>
      <c r="B35" s="297"/>
      <c r="C35" s="294"/>
      <c r="D35" s="295"/>
      <c r="E35" s="303"/>
      <c r="F35" s="119" t="s">
        <v>311</v>
      </c>
      <c r="G35" s="294"/>
      <c r="H35" s="118" t="s">
        <v>154</v>
      </c>
      <c r="I35" s="122" t="s">
        <v>312</v>
      </c>
      <c r="J35" s="123" t="s">
        <v>313</v>
      </c>
      <c r="K35" s="237">
        <v>0.25</v>
      </c>
      <c r="L35" s="238">
        <v>0.85</v>
      </c>
      <c r="M35" s="231" t="s">
        <v>190</v>
      </c>
      <c r="N35" s="236" t="s">
        <v>878</v>
      </c>
      <c r="O35" s="225">
        <v>44480</v>
      </c>
      <c r="P35" s="224" t="s">
        <v>879</v>
      </c>
    </row>
    <row r="36" spans="1:16" ht="45" customHeight="1" x14ac:dyDescent="0.25">
      <c r="A36" s="300"/>
      <c r="B36" s="297"/>
      <c r="C36" s="294"/>
      <c r="D36" s="117" t="s">
        <v>316</v>
      </c>
      <c r="E36" s="303"/>
      <c r="F36" s="302" t="s">
        <v>322</v>
      </c>
      <c r="G36" s="294"/>
      <c r="H36" s="118" t="s">
        <v>110</v>
      </c>
      <c r="I36" s="122" t="s">
        <v>317</v>
      </c>
      <c r="J36" s="123" t="s">
        <v>318</v>
      </c>
      <c r="K36" s="237">
        <v>1</v>
      </c>
      <c r="L36" s="237">
        <v>1</v>
      </c>
      <c r="M36" s="231" t="s">
        <v>190</v>
      </c>
      <c r="N36" s="251" t="s">
        <v>866</v>
      </c>
      <c r="O36" s="225">
        <v>44480</v>
      </c>
      <c r="P36" s="230" t="s">
        <v>850</v>
      </c>
    </row>
    <row r="37" spans="1:16" ht="156" x14ac:dyDescent="0.25">
      <c r="A37" s="301"/>
      <c r="B37" s="298"/>
      <c r="C37" s="295"/>
      <c r="D37" s="117" t="s">
        <v>321</v>
      </c>
      <c r="E37" s="304"/>
      <c r="F37" s="304"/>
      <c r="G37" s="295"/>
      <c r="H37" s="129" t="s">
        <v>304</v>
      </c>
      <c r="I37" s="122" t="s">
        <v>323</v>
      </c>
      <c r="J37" s="123" t="s">
        <v>255</v>
      </c>
      <c r="K37" s="237">
        <v>0.25</v>
      </c>
      <c r="L37" s="182">
        <v>0.25</v>
      </c>
      <c r="M37" s="250" t="s">
        <v>190</v>
      </c>
      <c r="N37" s="179" t="s">
        <v>927</v>
      </c>
      <c r="O37" s="186">
        <v>44481</v>
      </c>
      <c r="P37" s="252" t="s">
        <v>1043</v>
      </c>
    </row>
    <row r="38" spans="1:16" ht="132" x14ac:dyDescent="0.25">
      <c r="A38" s="299">
        <v>4</v>
      </c>
      <c r="B38" s="296" t="s">
        <v>325</v>
      </c>
      <c r="C38" s="293" t="s">
        <v>326</v>
      </c>
      <c r="D38" s="293" t="s">
        <v>226</v>
      </c>
      <c r="E38" s="293" t="s">
        <v>327</v>
      </c>
      <c r="F38" s="293" t="s">
        <v>654</v>
      </c>
      <c r="G38" s="293" t="s">
        <v>329</v>
      </c>
      <c r="H38" s="71" t="s">
        <v>330</v>
      </c>
      <c r="I38" s="122" t="s">
        <v>331</v>
      </c>
      <c r="J38" s="123" t="s">
        <v>880</v>
      </c>
      <c r="K38" s="231" t="s">
        <v>335</v>
      </c>
      <c r="L38" s="77">
        <v>1</v>
      </c>
      <c r="M38" s="231" t="s">
        <v>642</v>
      </c>
      <c r="N38" s="235" t="s">
        <v>881</v>
      </c>
      <c r="O38" s="225">
        <v>44480</v>
      </c>
      <c r="P38" s="224" t="s">
        <v>882</v>
      </c>
    </row>
    <row r="39" spans="1:16" ht="108" x14ac:dyDescent="0.25">
      <c r="A39" s="300"/>
      <c r="B39" s="297"/>
      <c r="C39" s="294"/>
      <c r="D39" s="295"/>
      <c r="E39" s="294"/>
      <c r="F39" s="295"/>
      <c r="G39" s="294"/>
      <c r="H39" s="71" t="s">
        <v>330</v>
      </c>
      <c r="I39" s="122" t="s">
        <v>336</v>
      </c>
      <c r="J39" s="123" t="s">
        <v>880</v>
      </c>
      <c r="K39" s="231" t="s">
        <v>337</v>
      </c>
      <c r="L39" s="77">
        <v>1</v>
      </c>
      <c r="M39" s="231" t="s">
        <v>642</v>
      </c>
      <c r="N39" s="235" t="s">
        <v>883</v>
      </c>
      <c r="O39" s="225">
        <v>44480</v>
      </c>
      <c r="P39" s="224" t="s">
        <v>884</v>
      </c>
    </row>
    <row r="40" spans="1:16" ht="66.75" customHeight="1" x14ac:dyDescent="0.25">
      <c r="A40" s="300"/>
      <c r="B40" s="297"/>
      <c r="C40" s="294"/>
      <c r="D40" s="117" t="s">
        <v>228</v>
      </c>
      <c r="E40" s="294"/>
      <c r="F40" s="117" t="s">
        <v>338</v>
      </c>
      <c r="G40" s="294"/>
      <c r="H40" s="118" t="s">
        <v>89</v>
      </c>
      <c r="I40" s="122" t="s">
        <v>339</v>
      </c>
      <c r="J40" s="123" t="s">
        <v>340</v>
      </c>
      <c r="K40" s="233" t="s">
        <v>343</v>
      </c>
      <c r="L40" s="237">
        <v>0.25</v>
      </c>
      <c r="M40" s="231" t="s">
        <v>190</v>
      </c>
      <c r="N40" s="245" t="s">
        <v>919</v>
      </c>
      <c r="O40" s="225">
        <v>44477</v>
      </c>
      <c r="P40" s="230" t="s">
        <v>918</v>
      </c>
    </row>
    <row r="41" spans="1:16" ht="192" x14ac:dyDescent="0.25">
      <c r="A41" s="301"/>
      <c r="B41" s="298"/>
      <c r="C41" s="295"/>
      <c r="D41" s="117" t="s">
        <v>605</v>
      </c>
      <c r="E41" s="295"/>
      <c r="F41" s="120" t="s">
        <v>606</v>
      </c>
      <c r="G41" s="295"/>
      <c r="H41" s="71" t="s">
        <v>95</v>
      </c>
      <c r="I41" s="122" t="s">
        <v>347</v>
      </c>
      <c r="J41" s="123" t="s">
        <v>880</v>
      </c>
      <c r="K41" s="231" t="s">
        <v>350</v>
      </c>
      <c r="L41" s="77">
        <v>2</v>
      </c>
      <c r="M41" s="231" t="s">
        <v>642</v>
      </c>
      <c r="N41" s="235" t="s">
        <v>885</v>
      </c>
      <c r="O41" s="225">
        <v>44480</v>
      </c>
      <c r="P41" s="224" t="s">
        <v>886</v>
      </c>
    </row>
    <row r="42" spans="1:16" ht="156" x14ac:dyDescent="0.25">
      <c r="A42" s="299">
        <v>5</v>
      </c>
      <c r="B42" s="296" t="s">
        <v>353</v>
      </c>
      <c r="C42" s="293" t="s">
        <v>354</v>
      </c>
      <c r="D42" s="293" t="s">
        <v>355</v>
      </c>
      <c r="E42" s="293" t="s">
        <v>356</v>
      </c>
      <c r="F42" s="293" t="s">
        <v>357</v>
      </c>
      <c r="G42" s="293" t="s">
        <v>358</v>
      </c>
      <c r="H42" s="118" t="s">
        <v>105</v>
      </c>
      <c r="I42" s="122" t="s">
        <v>359</v>
      </c>
      <c r="J42" s="123" t="s">
        <v>360</v>
      </c>
      <c r="K42" s="237" t="s">
        <v>643</v>
      </c>
      <c r="L42" s="77">
        <v>1</v>
      </c>
      <c r="M42" s="231" t="s">
        <v>642</v>
      </c>
      <c r="N42" s="251" t="s">
        <v>894</v>
      </c>
      <c r="O42" s="225">
        <v>44480</v>
      </c>
      <c r="P42" s="240" t="s">
        <v>887</v>
      </c>
    </row>
    <row r="43" spans="1:16" ht="144" x14ac:dyDescent="0.25">
      <c r="A43" s="300"/>
      <c r="B43" s="297"/>
      <c r="C43" s="294"/>
      <c r="D43" s="294"/>
      <c r="E43" s="294"/>
      <c r="F43" s="294"/>
      <c r="G43" s="294"/>
      <c r="H43" s="118" t="s">
        <v>110</v>
      </c>
      <c r="I43" s="122" t="s">
        <v>655</v>
      </c>
      <c r="J43" s="123" t="s">
        <v>360</v>
      </c>
      <c r="K43" s="237">
        <v>1</v>
      </c>
      <c r="L43" s="238">
        <v>0.25</v>
      </c>
      <c r="M43" s="231" t="s">
        <v>190</v>
      </c>
      <c r="N43" s="235" t="s">
        <v>888</v>
      </c>
      <c r="O43" s="225">
        <v>44480</v>
      </c>
      <c r="P43" s="240" t="s">
        <v>889</v>
      </c>
    </row>
    <row r="44" spans="1:16" ht="144" x14ac:dyDescent="0.25">
      <c r="A44" s="300"/>
      <c r="B44" s="297"/>
      <c r="C44" s="294"/>
      <c r="D44" s="294"/>
      <c r="E44" s="294"/>
      <c r="F44" s="294"/>
      <c r="G44" s="294"/>
      <c r="H44" s="118" t="s">
        <v>110</v>
      </c>
      <c r="I44" s="122" t="s">
        <v>363</v>
      </c>
      <c r="J44" s="123" t="s">
        <v>360</v>
      </c>
      <c r="K44" s="237">
        <v>1</v>
      </c>
      <c r="L44" s="238">
        <v>0.25</v>
      </c>
      <c r="M44" s="231" t="s">
        <v>190</v>
      </c>
      <c r="N44" s="235" t="s">
        <v>890</v>
      </c>
      <c r="O44" s="225">
        <v>44480</v>
      </c>
      <c r="P44" s="240" t="s">
        <v>891</v>
      </c>
    </row>
    <row r="45" spans="1:16" ht="336" x14ac:dyDescent="0.2">
      <c r="A45" s="300"/>
      <c r="B45" s="297"/>
      <c r="C45" s="294"/>
      <c r="D45" s="294"/>
      <c r="E45" s="294"/>
      <c r="F45" s="294"/>
      <c r="G45" s="294"/>
      <c r="H45" s="118" t="s">
        <v>110</v>
      </c>
      <c r="I45" s="122" t="s">
        <v>368</v>
      </c>
      <c r="J45" s="123" t="s">
        <v>360</v>
      </c>
      <c r="K45" s="237" t="s">
        <v>647</v>
      </c>
      <c r="L45" s="77">
        <v>1</v>
      </c>
      <c r="M45" s="231" t="s">
        <v>793</v>
      </c>
      <c r="N45" s="241" t="s">
        <v>892</v>
      </c>
      <c r="O45" s="225">
        <v>44480</v>
      </c>
      <c r="P45" s="242" t="s">
        <v>893</v>
      </c>
    </row>
    <row r="46" spans="1:16" ht="144.75" customHeight="1" x14ac:dyDescent="0.25">
      <c r="A46" s="300"/>
      <c r="B46" s="297"/>
      <c r="C46" s="294"/>
      <c r="D46" s="294"/>
      <c r="E46" s="294"/>
      <c r="F46" s="294"/>
      <c r="G46" s="294"/>
      <c r="H46" s="118" t="s">
        <v>101</v>
      </c>
      <c r="I46" s="122" t="s">
        <v>369</v>
      </c>
      <c r="J46" s="123" t="s">
        <v>318</v>
      </c>
      <c r="K46" s="237">
        <v>1</v>
      </c>
      <c r="L46" s="237">
        <v>1</v>
      </c>
      <c r="M46" s="231" t="s">
        <v>190</v>
      </c>
      <c r="N46" s="251" t="s">
        <v>867</v>
      </c>
      <c r="O46" s="225">
        <v>44480</v>
      </c>
      <c r="P46" s="230" t="s">
        <v>851</v>
      </c>
    </row>
    <row r="47" spans="1:16" ht="48" x14ac:dyDescent="0.25">
      <c r="A47" s="300"/>
      <c r="B47" s="297"/>
      <c r="C47" s="294"/>
      <c r="D47" s="294"/>
      <c r="E47" s="294"/>
      <c r="F47" s="294"/>
      <c r="G47" s="294"/>
      <c r="H47" s="118" t="s">
        <v>105</v>
      </c>
      <c r="I47" s="122" t="s">
        <v>854</v>
      </c>
      <c r="J47" s="123" t="s">
        <v>855</v>
      </c>
      <c r="K47" s="237">
        <v>1</v>
      </c>
      <c r="L47" s="237">
        <v>1</v>
      </c>
      <c r="M47" s="231" t="s">
        <v>190</v>
      </c>
      <c r="N47" s="251" t="s">
        <v>895</v>
      </c>
      <c r="O47" s="225">
        <v>44480</v>
      </c>
      <c r="P47" s="230" t="s">
        <v>896</v>
      </c>
    </row>
    <row r="48" spans="1:16" ht="45" customHeight="1" x14ac:dyDescent="0.25">
      <c r="A48" s="300"/>
      <c r="B48" s="297"/>
      <c r="C48" s="294"/>
      <c r="D48" s="294"/>
      <c r="E48" s="294"/>
      <c r="F48" s="294"/>
      <c r="G48" s="294"/>
      <c r="H48" s="118" t="s">
        <v>105</v>
      </c>
      <c r="I48" s="122" t="s">
        <v>375</v>
      </c>
      <c r="J48" s="123" t="s">
        <v>318</v>
      </c>
      <c r="K48" s="131">
        <v>1</v>
      </c>
      <c r="L48" s="131">
        <v>1</v>
      </c>
      <c r="M48" s="207" t="s">
        <v>190</v>
      </c>
      <c r="N48" s="179" t="s">
        <v>862</v>
      </c>
      <c r="O48" s="186">
        <v>44480</v>
      </c>
      <c r="P48" s="221" t="s">
        <v>853</v>
      </c>
    </row>
    <row r="49" spans="1:16" ht="45" customHeight="1" x14ac:dyDescent="0.25">
      <c r="A49" s="300"/>
      <c r="B49" s="297"/>
      <c r="C49" s="294"/>
      <c r="D49" s="294"/>
      <c r="E49" s="294"/>
      <c r="F49" s="294"/>
      <c r="G49" s="294"/>
      <c r="H49" s="118" t="s">
        <v>377</v>
      </c>
      <c r="I49" s="122" t="s">
        <v>625</v>
      </c>
      <c r="J49" s="123" t="s">
        <v>366</v>
      </c>
      <c r="K49" s="131" t="s">
        <v>623</v>
      </c>
      <c r="L49" s="131">
        <v>0.25</v>
      </c>
      <c r="M49" s="207" t="s">
        <v>190</v>
      </c>
      <c r="N49" s="194" t="s">
        <v>564</v>
      </c>
      <c r="O49" s="186">
        <v>44469</v>
      </c>
      <c r="P49" s="201" t="s">
        <v>899</v>
      </c>
    </row>
    <row r="50" spans="1:16" ht="45" customHeight="1" x14ac:dyDescent="0.25">
      <c r="A50" s="300"/>
      <c r="B50" s="297"/>
      <c r="C50" s="294"/>
      <c r="D50" s="294"/>
      <c r="E50" s="294"/>
      <c r="F50" s="294"/>
      <c r="G50" s="294"/>
      <c r="H50" s="118" t="s">
        <v>378</v>
      </c>
      <c r="I50" s="122" t="s">
        <v>379</v>
      </c>
      <c r="J50" s="123" t="s">
        <v>318</v>
      </c>
      <c r="K50" s="131">
        <v>1</v>
      </c>
      <c r="L50" s="131">
        <v>1</v>
      </c>
      <c r="M50" s="207" t="s">
        <v>190</v>
      </c>
      <c r="N50" s="194" t="s">
        <v>863</v>
      </c>
      <c r="O50" s="186">
        <v>44480</v>
      </c>
      <c r="P50" s="221" t="s">
        <v>856</v>
      </c>
    </row>
    <row r="51" spans="1:16" ht="48" x14ac:dyDescent="0.25">
      <c r="A51" s="300"/>
      <c r="B51" s="297"/>
      <c r="C51" s="294"/>
      <c r="D51" s="294"/>
      <c r="E51" s="294"/>
      <c r="F51" s="294"/>
      <c r="G51" s="294"/>
      <c r="H51" s="118" t="s">
        <v>378</v>
      </c>
      <c r="I51" s="122" t="s">
        <v>382</v>
      </c>
      <c r="J51" s="123" t="s">
        <v>318</v>
      </c>
      <c r="K51" s="131">
        <v>1</v>
      </c>
      <c r="L51" s="131">
        <v>1</v>
      </c>
      <c r="M51" s="207" t="s">
        <v>190</v>
      </c>
      <c r="N51" s="133" t="s">
        <v>864</v>
      </c>
      <c r="O51" s="186">
        <v>44480</v>
      </c>
      <c r="P51" s="218" t="s">
        <v>857</v>
      </c>
    </row>
    <row r="52" spans="1:16" ht="45" customHeight="1" x14ac:dyDescent="0.25">
      <c r="A52" s="300"/>
      <c r="B52" s="297"/>
      <c r="C52" s="294"/>
      <c r="D52" s="294"/>
      <c r="E52" s="294"/>
      <c r="F52" s="294"/>
      <c r="G52" s="294"/>
      <c r="H52" s="118" t="s">
        <v>110</v>
      </c>
      <c r="I52" s="122" t="s">
        <v>383</v>
      </c>
      <c r="J52" s="123" t="s">
        <v>318</v>
      </c>
      <c r="K52" s="131">
        <v>1</v>
      </c>
      <c r="L52" s="131">
        <v>1</v>
      </c>
      <c r="M52" s="207" t="s">
        <v>190</v>
      </c>
      <c r="N52" s="194" t="s">
        <v>865</v>
      </c>
      <c r="O52" s="186">
        <v>44480</v>
      </c>
      <c r="P52" s="221" t="s">
        <v>858</v>
      </c>
    </row>
    <row r="53" spans="1:16" ht="66.75" customHeight="1" x14ac:dyDescent="0.25">
      <c r="A53" s="300"/>
      <c r="B53" s="297"/>
      <c r="C53" s="294"/>
      <c r="D53" s="295"/>
      <c r="E53" s="294"/>
      <c r="F53" s="295"/>
      <c r="G53" s="294"/>
      <c r="H53" s="118" t="s">
        <v>110</v>
      </c>
      <c r="I53" s="122" t="s">
        <v>386</v>
      </c>
      <c r="J53" s="123" t="s">
        <v>387</v>
      </c>
      <c r="K53" s="131">
        <v>1</v>
      </c>
      <c r="L53" s="131">
        <v>0.25</v>
      </c>
      <c r="M53" s="207" t="s">
        <v>190</v>
      </c>
      <c r="N53" s="258" t="s">
        <v>900</v>
      </c>
      <c r="O53" s="186">
        <v>44469</v>
      </c>
      <c r="P53" s="201" t="s">
        <v>901</v>
      </c>
    </row>
    <row r="54" spans="1:16" ht="144.75" customHeight="1" x14ac:dyDescent="0.25">
      <c r="A54" s="300"/>
      <c r="B54" s="297"/>
      <c r="C54" s="294"/>
      <c r="D54" s="117" t="s">
        <v>616</v>
      </c>
      <c r="E54" s="294"/>
      <c r="F54" s="293" t="s">
        <v>615</v>
      </c>
      <c r="G54" s="294"/>
      <c r="H54" s="118" t="s">
        <v>110</v>
      </c>
      <c r="I54" s="122" t="s">
        <v>627</v>
      </c>
      <c r="J54" s="123" t="s">
        <v>387</v>
      </c>
      <c r="K54" s="131">
        <v>1</v>
      </c>
      <c r="L54" s="131">
        <v>0</v>
      </c>
      <c r="M54" s="207" t="s">
        <v>190</v>
      </c>
      <c r="N54" s="194" t="s">
        <v>903</v>
      </c>
      <c r="O54" s="186">
        <v>44469</v>
      </c>
      <c r="P54" s="201" t="s">
        <v>902</v>
      </c>
    </row>
    <row r="55" spans="1:16" ht="45" customHeight="1" x14ac:dyDescent="0.25">
      <c r="A55" s="300"/>
      <c r="B55" s="297"/>
      <c r="C55" s="294"/>
      <c r="D55" s="117" t="s">
        <v>619</v>
      </c>
      <c r="E55" s="294"/>
      <c r="F55" s="295"/>
      <c r="G55" s="294"/>
      <c r="H55" s="118" t="s">
        <v>377</v>
      </c>
      <c r="I55" s="122" t="s">
        <v>398</v>
      </c>
      <c r="J55" s="123" t="s">
        <v>366</v>
      </c>
      <c r="K55" s="92" t="s">
        <v>400</v>
      </c>
      <c r="L55" s="131">
        <v>0.25</v>
      </c>
      <c r="M55" s="207" t="s">
        <v>190</v>
      </c>
      <c r="N55" s="194" t="s">
        <v>564</v>
      </c>
      <c r="O55" s="186">
        <v>44469</v>
      </c>
      <c r="P55" s="201" t="s">
        <v>904</v>
      </c>
    </row>
    <row r="56" spans="1:16" ht="45" customHeight="1" x14ac:dyDescent="0.25">
      <c r="A56" s="301"/>
      <c r="B56" s="298"/>
      <c r="C56" s="121"/>
      <c r="D56" s="117" t="s">
        <v>612</v>
      </c>
      <c r="E56" s="295"/>
      <c r="F56" s="117" t="s">
        <v>408</v>
      </c>
      <c r="G56" s="294"/>
      <c r="H56" s="118" t="s">
        <v>118</v>
      </c>
      <c r="I56" s="122" t="s">
        <v>403</v>
      </c>
      <c r="J56" s="123" t="s">
        <v>617</v>
      </c>
      <c r="K56" s="92" t="s">
        <v>405</v>
      </c>
      <c r="L56" s="182">
        <v>1</v>
      </c>
      <c r="M56" s="232" t="s">
        <v>190</v>
      </c>
      <c r="N56" s="194" t="s">
        <v>876</v>
      </c>
      <c r="O56" s="186">
        <v>44438</v>
      </c>
      <c r="P56" s="197" t="s">
        <v>877</v>
      </c>
    </row>
    <row r="57" spans="1:16" ht="45" customHeight="1" x14ac:dyDescent="0.25">
      <c r="A57" s="299">
        <v>6</v>
      </c>
      <c r="B57" s="296" t="s">
        <v>410</v>
      </c>
      <c r="C57" s="293" t="s">
        <v>411</v>
      </c>
      <c r="D57" s="117" t="s">
        <v>613</v>
      </c>
      <c r="E57" s="293" t="s">
        <v>412</v>
      </c>
      <c r="F57" s="117" t="s">
        <v>614</v>
      </c>
      <c r="G57" s="295"/>
      <c r="H57" s="118" t="s">
        <v>110</v>
      </c>
      <c r="I57" s="125" t="s">
        <v>640</v>
      </c>
      <c r="J57" s="123" t="s">
        <v>318</v>
      </c>
      <c r="K57" s="131">
        <v>1</v>
      </c>
      <c r="L57" s="131">
        <v>1</v>
      </c>
      <c r="M57" s="207" t="s">
        <v>190</v>
      </c>
      <c r="N57" s="194" t="s">
        <v>859</v>
      </c>
      <c r="O57" s="186">
        <v>44480</v>
      </c>
      <c r="P57" s="221" t="s">
        <v>860</v>
      </c>
    </row>
    <row r="58" spans="1:16" ht="52.5" customHeight="1" x14ac:dyDescent="0.25">
      <c r="A58" s="300"/>
      <c r="B58" s="297"/>
      <c r="C58" s="294"/>
      <c r="D58" s="293" t="s">
        <v>281</v>
      </c>
      <c r="E58" s="294"/>
      <c r="F58" s="293" t="s">
        <v>419</v>
      </c>
      <c r="G58" s="293" t="s">
        <v>611</v>
      </c>
      <c r="H58" s="118" t="s">
        <v>110</v>
      </c>
      <c r="I58" s="122" t="s">
        <v>420</v>
      </c>
      <c r="J58" s="123" t="s">
        <v>387</v>
      </c>
      <c r="K58" s="131">
        <v>1</v>
      </c>
      <c r="L58" s="131">
        <v>0.25</v>
      </c>
      <c r="M58" s="207" t="s">
        <v>190</v>
      </c>
      <c r="N58" s="133" t="s">
        <v>801</v>
      </c>
      <c r="O58" s="186">
        <v>44469</v>
      </c>
      <c r="P58" s="201" t="s">
        <v>905</v>
      </c>
    </row>
    <row r="59" spans="1:16" ht="156" x14ac:dyDescent="0.25">
      <c r="A59" s="300"/>
      <c r="B59" s="297"/>
      <c r="C59" s="294"/>
      <c r="D59" s="294"/>
      <c r="E59" s="294"/>
      <c r="F59" s="295"/>
      <c r="G59" s="294"/>
      <c r="H59" s="118" t="s">
        <v>110</v>
      </c>
      <c r="I59" s="122" t="s">
        <v>629</v>
      </c>
      <c r="J59" s="123" t="s">
        <v>387</v>
      </c>
      <c r="K59" s="92" t="s">
        <v>628</v>
      </c>
      <c r="L59" s="131">
        <v>0.25</v>
      </c>
      <c r="M59" s="207" t="s">
        <v>190</v>
      </c>
      <c r="N59" s="179" t="s">
        <v>907</v>
      </c>
      <c r="O59" s="186">
        <v>44469</v>
      </c>
      <c r="P59" s="221" t="s">
        <v>906</v>
      </c>
    </row>
    <row r="60" spans="1:16" ht="45" customHeight="1" x14ac:dyDescent="0.25">
      <c r="A60" s="300"/>
      <c r="B60" s="297"/>
      <c r="C60" s="294"/>
      <c r="D60" s="294"/>
      <c r="E60" s="294"/>
      <c r="F60" s="293" t="s">
        <v>424</v>
      </c>
      <c r="G60" s="294"/>
      <c r="H60" s="118" t="s">
        <v>110</v>
      </c>
      <c r="I60" s="122" t="s">
        <v>425</v>
      </c>
      <c r="J60" s="123" t="s">
        <v>387</v>
      </c>
      <c r="K60" s="131">
        <v>1</v>
      </c>
      <c r="L60" s="131">
        <v>0.25</v>
      </c>
      <c r="M60" s="207" t="s">
        <v>190</v>
      </c>
      <c r="N60" s="194" t="s">
        <v>917</v>
      </c>
      <c r="O60" s="186">
        <v>44469</v>
      </c>
      <c r="P60" s="221" t="s">
        <v>916</v>
      </c>
    </row>
    <row r="61" spans="1:16" ht="63" customHeight="1" x14ac:dyDescent="0.25">
      <c r="A61" s="300"/>
      <c r="B61" s="297"/>
      <c r="C61" s="294"/>
      <c r="D61" s="294"/>
      <c r="E61" s="294"/>
      <c r="F61" s="294"/>
      <c r="G61" s="294"/>
      <c r="H61" s="118" t="s">
        <v>110</v>
      </c>
      <c r="I61" s="122" t="s">
        <v>427</v>
      </c>
      <c r="J61" s="123" t="s">
        <v>387</v>
      </c>
      <c r="K61" s="131">
        <v>1</v>
      </c>
      <c r="L61" s="131">
        <v>0.25</v>
      </c>
      <c r="M61" s="207" t="s">
        <v>190</v>
      </c>
      <c r="N61" s="194" t="s">
        <v>564</v>
      </c>
      <c r="O61" s="186">
        <v>44469</v>
      </c>
      <c r="P61" s="201" t="s">
        <v>747</v>
      </c>
    </row>
    <row r="62" spans="1:16" ht="45" customHeight="1" x14ac:dyDescent="0.25">
      <c r="A62" s="300"/>
      <c r="B62" s="297"/>
      <c r="C62" s="294"/>
      <c r="D62" s="294"/>
      <c r="E62" s="294"/>
      <c r="F62" s="294"/>
      <c r="G62" s="294"/>
      <c r="H62" s="118" t="s">
        <v>110</v>
      </c>
      <c r="I62" s="122" t="s">
        <v>429</v>
      </c>
      <c r="J62" s="123" t="s">
        <v>387</v>
      </c>
      <c r="K62" s="131">
        <v>1</v>
      </c>
      <c r="L62" s="131">
        <v>0.25</v>
      </c>
      <c r="M62" s="207" t="s">
        <v>190</v>
      </c>
      <c r="N62" s="194" t="s">
        <v>564</v>
      </c>
      <c r="O62" s="186">
        <v>44469</v>
      </c>
      <c r="P62" s="201" t="s">
        <v>748</v>
      </c>
    </row>
    <row r="63" spans="1:16" ht="65.25" customHeight="1" x14ac:dyDescent="0.25">
      <c r="A63" s="300"/>
      <c r="B63" s="297"/>
      <c r="C63" s="294"/>
      <c r="D63" s="294"/>
      <c r="E63" s="294"/>
      <c r="F63" s="294"/>
      <c r="G63" s="294"/>
      <c r="H63" s="118" t="s">
        <v>110</v>
      </c>
      <c r="I63" s="122" t="s">
        <v>630</v>
      </c>
      <c r="J63" s="123" t="s">
        <v>387</v>
      </c>
      <c r="K63" s="131">
        <v>1</v>
      </c>
      <c r="L63" s="131">
        <v>0.25</v>
      </c>
      <c r="M63" s="207" t="s">
        <v>190</v>
      </c>
      <c r="N63" s="133" t="s">
        <v>751</v>
      </c>
      <c r="O63" s="186">
        <v>44469</v>
      </c>
      <c r="P63" s="201" t="s">
        <v>915</v>
      </c>
    </row>
    <row r="64" spans="1:16" ht="62.25" customHeight="1" x14ac:dyDescent="0.25">
      <c r="A64" s="300"/>
      <c r="B64" s="297"/>
      <c r="C64" s="294"/>
      <c r="D64" s="294"/>
      <c r="E64" s="294"/>
      <c r="F64" s="294"/>
      <c r="G64" s="294"/>
      <c r="H64" s="118" t="s">
        <v>110</v>
      </c>
      <c r="I64" s="122" t="s">
        <v>431</v>
      </c>
      <c r="J64" s="123" t="s">
        <v>387</v>
      </c>
      <c r="K64" s="131">
        <v>1</v>
      </c>
      <c r="L64" s="131">
        <v>0.25</v>
      </c>
      <c r="M64" s="207" t="s">
        <v>190</v>
      </c>
      <c r="N64" s="200" t="s">
        <v>914</v>
      </c>
      <c r="O64" s="186">
        <v>44469</v>
      </c>
      <c r="P64" s="201" t="s">
        <v>913</v>
      </c>
    </row>
    <row r="65" spans="1:16" ht="68.25" customHeight="1" x14ac:dyDescent="0.25">
      <c r="A65" s="300"/>
      <c r="B65" s="297"/>
      <c r="C65" s="294"/>
      <c r="D65" s="295"/>
      <c r="E65" s="294"/>
      <c r="F65" s="295"/>
      <c r="G65" s="294"/>
      <c r="H65" s="118" t="s">
        <v>110</v>
      </c>
      <c r="I65" s="122" t="s">
        <v>658</v>
      </c>
      <c r="J65" s="123" t="s">
        <v>387</v>
      </c>
      <c r="K65" s="131">
        <v>1</v>
      </c>
      <c r="L65" s="131">
        <v>0.25</v>
      </c>
      <c r="M65" s="207" t="s">
        <v>190</v>
      </c>
      <c r="N65" s="259" t="s">
        <v>909</v>
      </c>
      <c r="O65" s="186">
        <v>44469</v>
      </c>
      <c r="P65" s="201" t="s">
        <v>908</v>
      </c>
    </row>
    <row r="66" spans="1:16" ht="51" customHeight="1" x14ac:dyDescent="0.25">
      <c r="A66" s="300"/>
      <c r="B66" s="297"/>
      <c r="C66" s="294"/>
      <c r="D66" s="117" t="s">
        <v>279</v>
      </c>
      <c r="E66" s="294"/>
      <c r="F66" s="117" t="s">
        <v>436</v>
      </c>
      <c r="G66" s="294"/>
      <c r="H66" s="118" t="s">
        <v>304</v>
      </c>
      <c r="I66" s="122" t="s">
        <v>437</v>
      </c>
      <c r="J66" s="123" t="s">
        <v>387</v>
      </c>
      <c r="K66" s="237">
        <v>1</v>
      </c>
      <c r="L66" s="131">
        <v>0.25</v>
      </c>
      <c r="M66" s="231" t="s">
        <v>190</v>
      </c>
      <c r="N66" s="200" t="s">
        <v>806</v>
      </c>
      <c r="O66" s="186">
        <v>44469</v>
      </c>
      <c r="P66" s="201" t="s">
        <v>910</v>
      </c>
    </row>
    <row r="67" spans="1:16" ht="60" customHeight="1" x14ac:dyDescent="0.25">
      <c r="A67" s="301"/>
      <c r="B67" s="298"/>
      <c r="C67" s="295"/>
      <c r="D67" s="117" t="s">
        <v>608</v>
      </c>
      <c r="E67" s="295"/>
      <c r="F67" s="117" t="s">
        <v>609</v>
      </c>
      <c r="G67" s="295"/>
      <c r="H67" s="118" t="s">
        <v>110</v>
      </c>
      <c r="I67" s="122" t="s">
        <v>631</v>
      </c>
      <c r="J67" s="123" t="s">
        <v>387</v>
      </c>
      <c r="K67" s="237" t="s">
        <v>633</v>
      </c>
      <c r="L67" s="131">
        <v>0.25</v>
      </c>
      <c r="M67" s="231" t="s">
        <v>635</v>
      </c>
      <c r="N67" s="245" t="s">
        <v>912</v>
      </c>
      <c r="O67" s="186">
        <v>44469</v>
      </c>
      <c r="P67" s="230" t="s">
        <v>911</v>
      </c>
    </row>
    <row r="68" spans="1:16" ht="60" x14ac:dyDescent="0.25">
      <c r="A68" s="299">
        <v>7</v>
      </c>
      <c r="B68" s="296" t="s">
        <v>443</v>
      </c>
      <c r="C68" s="293" t="s">
        <v>444</v>
      </c>
      <c r="D68" s="117" t="s">
        <v>445</v>
      </c>
      <c r="E68" s="293" t="s">
        <v>446</v>
      </c>
      <c r="F68" s="117" t="s">
        <v>447</v>
      </c>
      <c r="G68" s="293" t="s">
        <v>610</v>
      </c>
      <c r="H68" s="118" t="s">
        <v>110</v>
      </c>
      <c r="I68" s="122" t="s">
        <v>449</v>
      </c>
      <c r="J68" s="123" t="s">
        <v>450</v>
      </c>
      <c r="K68" s="237">
        <v>0.25</v>
      </c>
      <c r="L68" s="237">
        <v>1</v>
      </c>
      <c r="M68" s="231" t="s">
        <v>190</v>
      </c>
      <c r="N68" s="235" t="s">
        <v>813</v>
      </c>
      <c r="O68" s="77" t="s">
        <v>808</v>
      </c>
      <c r="P68" s="229" t="s">
        <v>809</v>
      </c>
    </row>
    <row r="69" spans="1:16" ht="60" x14ac:dyDescent="0.25">
      <c r="A69" s="300"/>
      <c r="B69" s="297"/>
      <c r="C69" s="294"/>
      <c r="D69" s="117" t="s">
        <v>279</v>
      </c>
      <c r="E69" s="294"/>
      <c r="F69" s="293" t="s">
        <v>453</v>
      </c>
      <c r="G69" s="294"/>
      <c r="H69" s="118" t="s">
        <v>151</v>
      </c>
      <c r="I69" s="122" t="s">
        <v>454</v>
      </c>
      <c r="J69" s="123" t="s">
        <v>450</v>
      </c>
      <c r="K69" s="237">
        <v>0.25</v>
      </c>
      <c r="L69" s="237">
        <v>1</v>
      </c>
      <c r="M69" s="231" t="s">
        <v>190</v>
      </c>
      <c r="N69" s="235" t="s">
        <v>814</v>
      </c>
      <c r="O69" s="77" t="s">
        <v>808</v>
      </c>
      <c r="P69" s="224" t="s">
        <v>810</v>
      </c>
    </row>
    <row r="70" spans="1:16" ht="36" x14ac:dyDescent="0.25">
      <c r="A70" s="300"/>
      <c r="B70" s="297"/>
      <c r="C70" s="294"/>
      <c r="D70" s="117" t="s">
        <v>249</v>
      </c>
      <c r="E70" s="294"/>
      <c r="F70" s="295"/>
      <c r="G70" s="294"/>
      <c r="H70" s="118" t="s">
        <v>151</v>
      </c>
      <c r="I70" s="122" t="s">
        <v>457</v>
      </c>
      <c r="J70" s="123" t="s">
        <v>450</v>
      </c>
      <c r="K70" s="237">
        <v>0.25</v>
      </c>
      <c r="L70" s="237">
        <v>1</v>
      </c>
      <c r="M70" s="231" t="s">
        <v>190</v>
      </c>
      <c r="N70" s="235" t="s">
        <v>815</v>
      </c>
      <c r="O70" s="77" t="s">
        <v>690</v>
      </c>
      <c r="P70" s="243" t="s">
        <v>811</v>
      </c>
    </row>
    <row r="71" spans="1:16" ht="45" customHeight="1" x14ac:dyDescent="0.25">
      <c r="A71" s="300"/>
      <c r="B71" s="297"/>
      <c r="C71" s="294"/>
      <c r="D71" s="117" t="s">
        <v>392</v>
      </c>
      <c r="E71" s="294"/>
      <c r="F71" s="293" t="s">
        <v>458</v>
      </c>
      <c r="G71" s="294"/>
      <c r="H71" s="118" t="s">
        <v>110</v>
      </c>
      <c r="I71" s="122" t="s">
        <v>641</v>
      </c>
      <c r="J71" s="123" t="s">
        <v>318</v>
      </c>
      <c r="K71" s="244">
        <v>1</v>
      </c>
      <c r="L71" s="244">
        <v>1</v>
      </c>
      <c r="M71" s="231" t="s">
        <v>642</v>
      </c>
      <c r="N71" s="245" t="s">
        <v>852</v>
      </c>
      <c r="O71" s="225">
        <v>44480</v>
      </c>
      <c r="P71" s="230" t="s">
        <v>861</v>
      </c>
    </row>
    <row r="72" spans="1:16" ht="36" x14ac:dyDescent="0.25">
      <c r="A72" s="300"/>
      <c r="B72" s="297"/>
      <c r="C72" s="294"/>
      <c r="D72" s="117" t="s">
        <v>390</v>
      </c>
      <c r="E72" s="294"/>
      <c r="F72" s="295"/>
      <c r="G72" s="294"/>
      <c r="H72" s="118" t="s">
        <v>151</v>
      </c>
      <c r="I72" s="122" t="s">
        <v>594</v>
      </c>
      <c r="J72" s="123" t="s">
        <v>450</v>
      </c>
      <c r="K72" s="237">
        <v>0.25</v>
      </c>
      <c r="L72" s="246">
        <v>0</v>
      </c>
      <c r="M72" s="231" t="s">
        <v>190</v>
      </c>
      <c r="N72" s="260" t="s">
        <v>560</v>
      </c>
      <c r="O72" s="77" t="s">
        <v>808</v>
      </c>
      <c r="P72" s="243" t="s">
        <v>812</v>
      </c>
    </row>
    <row r="73" spans="1:16" ht="84" x14ac:dyDescent="0.25">
      <c r="A73" s="301"/>
      <c r="B73" s="298"/>
      <c r="C73" s="295"/>
      <c r="D73" s="117" t="s">
        <v>607</v>
      </c>
      <c r="E73" s="295"/>
      <c r="F73" s="117" t="s">
        <v>462</v>
      </c>
      <c r="G73" s="295"/>
      <c r="H73" s="118" t="s">
        <v>110</v>
      </c>
      <c r="I73" s="122" t="s">
        <v>463</v>
      </c>
      <c r="J73" s="123" t="s">
        <v>450</v>
      </c>
      <c r="K73" s="237">
        <v>0.25</v>
      </c>
      <c r="L73" s="246">
        <v>0</v>
      </c>
      <c r="M73" s="231" t="s">
        <v>190</v>
      </c>
      <c r="N73" s="260" t="s">
        <v>560</v>
      </c>
      <c r="O73" s="77" t="s">
        <v>808</v>
      </c>
      <c r="P73" s="243" t="s">
        <v>719</v>
      </c>
    </row>
  </sheetData>
  <autoFilter ref="A2:P73"/>
  <mergeCells count="61">
    <mergeCell ref="A68:A73"/>
    <mergeCell ref="B68:B73"/>
    <mergeCell ref="C68:C73"/>
    <mergeCell ref="C42:C55"/>
    <mergeCell ref="G58:G67"/>
    <mergeCell ref="F60:F65"/>
    <mergeCell ref="E68:E73"/>
    <mergeCell ref="G68:G73"/>
    <mergeCell ref="F69:F70"/>
    <mergeCell ref="F71:F72"/>
    <mergeCell ref="A42:A56"/>
    <mergeCell ref="B42:B56"/>
    <mergeCell ref="D42:D53"/>
    <mergeCell ref="E42:E56"/>
    <mergeCell ref="F42:F53"/>
    <mergeCell ref="G42:G57"/>
    <mergeCell ref="A3:A9"/>
    <mergeCell ref="B3:B9"/>
    <mergeCell ref="C3:C9"/>
    <mergeCell ref="E3:E9"/>
    <mergeCell ref="G3:G9"/>
    <mergeCell ref="D6:D8"/>
    <mergeCell ref="F6:F8"/>
    <mergeCell ref="G38:G41"/>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D28:D32"/>
    <mergeCell ref="F28:F34"/>
    <mergeCell ref="D33:D35"/>
    <mergeCell ref="F36:F37"/>
    <mergeCell ref="F19:F24"/>
    <mergeCell ref="E19:E37"/>
    <mergeCell ref="K1:P1"/>
    <mergeCell ref="A38:A41"/>
    <mergeCell ref="F54:F55"/>
    <mergeCell ref="A57:A67"/>
    <mergeCell ref="B57:B67"/>
    <mergeCell ref="C57:C67"/>
    <mergeCell ref="E57:E67"/>
    <mergeCell ref="D58:D65"/>
    <mergeCell ref="F58:F59"/>
    <mergeCell ref="B38:B41"/>
    <mergeCell ref="C38:C41"/>
    <mergeCell ref="D38:D39"/>
    <mergeCell ref="E38:E41"/>
    <mergeCell ref="F38:F39"/>
    <mergeCell ref="G19:G37"/>
    <mergeCell ref="F25:F26"/>
  </mergeCells>
  <dataValidations count="6">
    <dataValidation allowBlank="1" showInputMessage="1" showErrorMessage="1" prompt="COPIAR COLUMNA &quot;O&quot; DE LA HOJA PLAN DE ACCIÓN " sqref="K2"/>
    <dataValidation allowBlank="1" showInputMessage="1" showErrorMessage="1" prompt="REGISTRAR EL RESULTADO DEL INDICADOR " sqref="L2"/>
    <dataValidation allowBlank="1" showInputMessage="1" showErrorMessage="1" prompt="COPIAR DE LA COLUMNA &quot;Q&quot; DE LA HOJA PLAN DE ACCIÓN " sqref="M2"/>
    <dataValidation allowBlank="1" showInputMessage="1" showErrorMessage="1" prompt="REGISTRAR EL ENTREGABLE " sqref="N2"/>
    <dataValidation allowBlank="1" showInputMessage="1" showErrorMessage="1" prompt="Registrar la acción o  el nombre  del proyecto a realizar con base en la estrategia que se definió-  Hoja Estrategias   o si son acciones que se  deben adelantar como parte del día dia." sqref="H1:J2"/>
    <dataValidation allowBlank="1" showInputMessage="1" showErrorMessage="1" prompt="Fórmula matemática" sqref="M3"/>
  </dataValidations>
  <hyperlinks>
    <hyperlink ref="N71" r:id="rId1"/>
    <hyperlink ref="N53" r:id="rId2" display="https://tinyurl.com/InformeQRS"/>
    <hyperlink ref="N65" r:id="rId3"/>
    <hyperlink ref="N66" r:id="rId4"/>
    <hyperlink ref="N67" r:id="rId5"/>
    <hyperlink ref="N64" r:id="rId6"/>
    <hyperlink ref="N40" r:id="rId7"/>
  </hyperlinks>
  <pageMargins left="0.7" right="0.7" top="0.75" bottom="0.75" header="0.3" footer="0.3"/>
  <pageSetup orientation="portrait" horizontalDpi="300" verticalDpi="300" r:id="rId8"/>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tabSelected="1" topLeftCell="J1" zoomScaleNormal="100" workbookViewId="0">
      <selection activeCell="P74" sqref="P74"/>
    </sheetView>
  </sheetViews>
  <sheetFormatPr baseColWidth="10" defaultColWidth="11.42578125" defaultRowHeight="12" x14ac:dyDescent="0.25"/>
  <cols>
    <col min="1" max="1" width="9.5703125" style="88" customWidth="1"/>
    <col min="2" max="2" width="23.42578125" style="88" customWidth="1"/>
    <col min="3" max="3" width="50.140625" style="88" customWidth="1"/>
    <col min="4" max="4" width="50.7109375" style="88" customWidth="1"/>
    <col min="5" max="5" width="45.85546875" style="88" customWidth="1"/>
    <col min="6" max="6" width="60" style="88" customWidth="1"/>
    <col min="7" max="7" width="34.85546875" style="88" customWidth="1"/>
    <col min="8" max="8" width="50" style="88" customWidth="1"/>
    <col min="9" max="9" width="66.28515625" style="88" customWidth="1"/>
    <col min="10" max="10" width="28" style="89" customWidth="1"/>
    <col min="11" max="11" width="29.140625" style="90" customWidth="1"/>
    <col min="12" max="12" width="22.85546875" style="88" customWidth="1"/>
    <col min="13" max="13" width="22" style="88" bestFit="1" customWidth="1"/>
    <col min="14" max="14" width="59.7109375" style="88" customWidth="1"/>
    <col min="15" max="15" width="22" style="90" customWidth="1"/>
    <col min="16" max="16" width="73.5703125" style="88" customWidth="1"/>
    <col min="17" max="20" width="11.42578125" style="88"/>
    <col min="21" max="21" width="9.5703125" style="88" customWidth="1"/>
    <col min="22" max="16384" width="11.42578125" style="88"/>
  </cols>
  <sheetData>
    <row r="1" spans="1:16" s="22" customFormat="1" x14ac:dyDescent="0.25">
      <c r="A1" s="83"/>
      <c r="B1" s="83"/>
      <c r="C1" s="83"/>
      <c r="D1" s="83"/>
      <c r="E1" s="83"/>
      <c r="F1" s="83"/>
      <c r="G1" s="83"/>
      <c r="H1" s="81"/>
      <c r="I1" s="85"/>
      <c r="J1" s="85"/>
      <c r="K1" s="108" t="s">
        <v>562</v>
      </c>
      <c r="L1" s="109"/>
      <c r="M1" s="109"/>
      <c r="N1" s="109"/>
      <c r="O1" s="256"/>
      <c r="P1" s="110"/>
    </row>
    <row r="2" spans="1:16" s="22" customFormat="1" ht="24" x14ac:dyDescent="0.25">
      <c r="A2" s="114" t="s">
        <v>13</v>
      </c>
      <c r="B2" s="114" t="s">
        <v>159</v>
      </c>
      <c r="C2" s="114" t="s">
        <v>160</v>
      </c>
      <c r="D2" s="114" t="s">
        <v>161</v>
      </c>
      <c r="E2" s="114" t="s">
        <v>162</v>
      </c>
      <c r="F2" s="115" t="s">
        <v>163</v>
      </c>
      <c r="G2" s="115" t="s">
        <v>164</v>
      </c>
      <c r="H2" s="112" t="s">
        <v>165</v>
      </c>
      <c r="I2" s="113" t="s">
        <v>638</v>
      </c>
      <c r="J2" s="113" t="s">
        <v>467</v>
      </c>
      <c r="K2" s="27" t="s">
        <v>170</v>
      </c>
      <c r="L2" s="27" t="s">
        <v>468</v>
      </c>
      <c r="M2" s="27" t="s">
        <v>469</v>
      </c>
      <c r="N2" s="28" t="s">
        <v>470</v>
      </c>
      <c r="O2" s="27" t="s">
        <v>471</v>
      </c>
      <c r="P2" s="28" t="s">
        <v>472</v>
      </c>
    </row>
    <row r="3" spans="1:16" ht="48" x14ac:dyDescent="0.25">
      <c r="A3" s="299">
        <v>1</v>
      </c>
      <c r="B3" s="296" t="s">
        <v>178</v>
      </c>
      <c r="C3" s="293" t="s">
        <v>179</v>
      </c>
      <c r="D3" s="117" t="s">
        <v>180</v>
      </c>
      <c r="E3" s="293" t="s">
        <v>181</v>
      </c>
      <c r="F3" s="117" t="s">
        <v>182</v>
      </c>
      <c r="G3" s="293" t="s">
        <v>183</v>
      </c>
      <c r="H3" s="118" t="s">
        <v>96</v>
      </c>
      <c r="I3" s="122" t="s">
        <v>185</v>
      </c>
      <c r="J3" s="123" t="s">
        <v>186</v>
      </c>
      <c r="K3" s="131">
        <v>0.25</v>
      </c>
      <c r="L3" s="182">
        <v>0.25</v>
      </c>
      <c r="M3" s="202" t="s">
        <v>190</v>
      </c>
      <c r="N3" s="168" t="s">
        <v>720</v>
      </c>
      <c r="O3" s="186">
        <v>44561</v>
      </c>
      <c r="P3" s="224" t="s">
        <v>928</v>
      </c>
    </row>
    <row r="4" spans="1:16" ht="36" x14ac:dyDescent="0.25">
      <c r="A4" s="300"/>
      <c r="B4" s="297"/>
      <c r="C4" s="294"/>
      <c r="D4" s="117" t="s">
        <v>192</v>
      </c>
      <c r="E4" s="294"/>
      <c r="F4" s="117" t="s">
        <v>193</v>
      </c>
      <c r="G4" s="294"/>
      <c r="H4" s="118" t="s">
        <v>96</v>
      </c>
      <c r="I4" s="122" t="s">
        <v>194</v>
      </c>
      <c r="J4" s="123" t="s">
        <v>186</v>
      </c>
      <c r="K4" s="255" t="s">
        <v>195</v>
      </c>
      <c r="L4" s="87"/>
      <c r="M4" s="202" t="s">
        <v>565</v>
      </c>
      <c r="N4" s="168" t="s">
        <v>929</v>
      </c>
      <c r="O4" s="186">
        <v>44561</v>
      </c>
      <c r="P4" s="224" t="s">
        <v>930</v>
      </c>
    </row>
    <row r="5" spans="1:16" ht="60" x14ac:dyDescent="0.25">
      <c r="A5" s="300"/>
      <c r="B5" s="297"/>
      <c r="C5" s="294"/>
      <c r="D5" s="117" t="s">
        <v>196</v>
      </c>
      <c r="E5" s="294"/>
      <c r="F5" s="117" t="s">
        <v>197</v>
      </c>
      <c r="G5" s="294"/>
      <c r="H5" s="118" t="s">
        <v>114</v>
      </c>
      <c r="I5" s="122" t="s">
        <v>199</v>
      </c>
      <c r="J5" s="123" t="s">
        <v>186</v>
      </c>
      <c r="K5" s="131">
        <v>0.25</v>
      </c>
      <c r="L5" s="182">
        <v>0.25</v>
      </c>
      <c r="M5" s="202" t="s">
        <v>190</v>
      </c>
      <c r="N5" s="168" t="s">
        <v>931</v>
      </c>
      <c r="O5" s="186">
        <v>44561</v>
      </c>
      <c r="P5" s="224" t="s">
        <v>932</v>
      </c>
    </row>
    <row r="6" spans="1:16" ht="84" x14ac:dyDescent="0.25">
      <c r="A6" s="300"/>
      <c r="B6" s="297"/>
      <c r="C6" s="294"/>
      <c r="D6" s="293" t="s">
        <v>202</v>
      </c>
      <c r="E6" s="294"/>
      <c r="F6" s="293" t="s">
        <v>203</v>
      </c>
      <c r="G6" s="294"/>
      <c r="H6" s="118" t="s">
        <v>130</v>
      </c>
      <c r="I6" s="122" t="s">
        <v>204</v>
      </c>
      <c r="J6" s="123" t="s">
        <v>186</v>
      </c>
      <c r="K6" s="255" t="s">
        <v>567</v>
      </c>
      <c r="L6" s="87"/>
      <c r="M6" s="202" t="s">
        <v>565</v>
      </c>
      <c r="N6" s="254" t="s">
        <v>479</v>
      </c>
      <c r="O6" s="186">
        <v>44561</v>
      </c>
      <c r="P6" s="224" t="s">
        <v>933</v>
      </c>
    </row>
    <row r="7" spans="1:16" ht="48" x14ac:dyDescent="0.25">
      <c r="A7" s="300"/>
      <c r="B7" s="297"/>
      <c r="C7" s="294"/>
      <c r="D7" s="294"/>
      <c r="E7" s="294"/>
      <c r="F7" s="294"/>
      <c r="G7" s="294"/>
      <c r="H7" s="118" t="s">
        <v>206</v>
      </c>
      <c r="I7" s="122" t="s">
        <v>207</v>
      </c>
      <c r="J7" s="123" t="s">
        <v>186</v>
      </c>
      <c r="K7" s="255" t="s">
        <v>208</v>
      </c>
      <c r="L7" s="87"/>
      <c r="M7" s="202" t="s">
        <v>565</v>
      </c>
      <c r="N7" s="254" t="s">
        <v>934</v>
      </c>
      <c r="O7" s="186">
        <v>44561</v>
      </c>
      <c r="P7" s="224" t="s">
        <v>935</v>
      </c>
    </row>
    <row r="8" spans="1:16" ht="72" x14ac:dyDescent="0.25">
      <c r="A8" s="300"/>
      <c r="B8" s="297"/>
      <c r="C8" s="294"/>
      <c r="D8" s="295"/>
      <c r="E8" s="294"/>
      <c r="F8" s="295"/>
      <c r="G8" s="294"/>
      <c r="H8" s="118" t="s">
        <v>96</v>
      </c>
      <c r="I8" s="122" t="s">
        <v>209</v>
      </c>
      <c r="J8" s="123" t="s">
        <v>186</v>
      </c>
      <c r="K8" s="131">
        <v>0.25</v>
      </c>
      <c r="L8" s="182">
        <v>0.25</v>
      </c>
      <c r="M8" s="202" t="s">
        <v>190</v>
      </c>
      <c r="N8" s="254" t="s">
        <v>936</v>
      </c>
      <c r="O8" s="186">
        <v>44561</v>
      </c>
      <c r="P8" s="224" t="s">
        <v>937</v>
      </c>
    </row>
    <row r="9" spans="1:16" ht="36" x14ac:dyDescent="0.25">
      <c r="A9" s="301"/>
      <c r="B9" s="298"/>
      <c r="C9" s="295"/>
      <c r="D9" s="117" t="s">
        <v>211</v>
      </c>
      <c r="E9" s="295"/>
      <c r="F9" s="117" t="s">
        <v>212</v>
      </c>
      <c r="G9" s="295"/>
      <c r="H9" s="118" t="s">
        <v>206</v>
      </c>
      <c r="I9" s="122" t="s">
        <v>213</v>
      </c>
      <c r="J9" s="123" t="s">
        <v>186</v>
      </c>
      <c r="K9" s="131">
        <v>0.25</v>
      </c>
      <c r="L9" s="182">
        <v>0.25</v>
      </c>
      <c r="M9" s="202" t="s">
        <v>190</v>
      </c>
      <c r="N9" s="254" t="s">
        <v>730</v>
      </c>
      <c r="O9" s="186">
        <v>44561</v>
      </c>
      <c r="P9" s="224" t="s">
        <v>938</v>
      </c>
    </row>
    <row r="10" spans="1:16" ht="360" x14ac:dyDescent="0.25">
      <c r="A10" s="299">
        <v>2</v>
      </c>
      <c r="B10" s="296" t="s">
        <v>216</v>
      </c>
      <c r="C10" s="293" t="s">
        <v>217</v>
      </c>
      <c r="D10" s="117" t="s">
        <v>218</v>
      </c>
      <c r="E10" s="293" t="s">
        <v>219</v>
      </c>
      <c r="F10" s="117" t="s">
        <v>220</v>
      </c>
      <c r="G10" s="293" t="s">
        <v>221</v>
      </c>
      <c r="H10" s="118" t="s">
        <v>147</v>
      </c>
      <c r="I10" s="122" t="s">
        <v>571</v>
      </c>
      <c r="J10" s="123" t="s">
        <v>222</v>
      </c>
      <c r="K10" s="255" t="s">
        <v>569</v>
      </c>
      <c r="L10" s="182">
        <v>0.25</v>
      </c>
      <c r="M10" s="255" t="s">
        <v>768</v>
      </c>
      <c r="N10" s="202" t="s">
        <v>1020</v>
      </c>
      <c r="O10" s="186">
        <v>44561</v>
      </c>
      <c r="P10" s="224" t="s">
        <v>1030</v>
      </c>
    </row>
    <row r="11" spans="1:16" ht="156" x14ac:dyDescent="0.25">
      <c r="A11" s="300"/>
      <c r="B11" s="297"/>
      <c r="C11" s="294"/>
      <c r="D11" s="117" t="s">
        <v>226</v>
      </c>
      <c r="E11" s="294"/>
      <c r="F11" s="117" t="s">
        <v>227</v>
      </c>
      <c r="G11" s="294"/>
      <c r="H11" s="118" t="s">
        <v>147</v>
      </c>
      <c r="I11" s="122" t="s">
        <v>570</v>
      </c>
      <c r="J11" s="123" t="s">
        <v>222</v>
      </c>
      <c r="K11" s="131">
        <v>0.25</v>
      </c>
      <c r="L11" s="182">
        <v>0.25</v>
      </c>
      <c r="M11" s="255" t="s">
        <v>190</v>
      </c>
      <c r="N11" s="168" t="s">
        <v>816</v>
      </c>
      <c r="O11" s="186">
        <v>44561</v>
      </c>
      <c r="P11" s="224" t="s">
        <v>1029</v>
      </c>
    </row>
    <row r="12" spans="1:16" ht="276" x14ac:dyDescent="0.25">
      <c r="A12" s="300"/>
      <c r="B12" s="297"/>
      <c r="C12" s="294"/>
      <c r="D12" s="293" t="s">
        <v>228</v>
      </c>
      <c r="E12" s="294"/>
      <c r="F12" s="293" t="s">
        <v>229</v>
      </c>
      <c r="G12" s="294"/>
      <c r="H12" s="118" t="s">
        <v>95</v>
      </c>
      <c r="I12" s="122" t="s">
        <v>230</v>
      </c>
      <c r="J12" s="123" t="s">
        <v>222</v>
      </c>
      <c r="K12" s="255" t="s">
        <v>573</v>
      </c>
      <c r="L12" s="182">
        <v>0.25</v>
      </c>
      <c r="M12" s="255" t="s">
        <v>565</v>
      </c>
      <c r="N12" s="168" t="s">
        <v>1021</v>
      </c>
      <c r="O12" s="186">
        <v>44561</v>
      </c>
      <c r="P12" s="224" t="s">
        <v>1022</v>
      </c>
    </row>
    <row r="13" spans="1:16" ht="252" x14ac:dyDescent="0.25">
      <c r="A13" s="300"/>
      <c r="B13" s="297"/>
      <c r="C13" s="294"/>
      <c r="D13" s="294"/>
      <c r="E13" s="294"/>
      <c r="F13" s="294"/>
      <c r="G13" s="294"/>
      <c r="H13" s="118" t="s">
        <v>95</v>
      </c>
      <c r="I13" s="122" t="s">
        <v>574</v>
      </c>
      <c r="J13" s="123" t="s">
        <v>222</v>
      </c>
      <c r="K13" s="131">
        <v>0.25</v>
      </c>
      <c r="L13" s="182">
        <v>0.25</v>
      </c>
      <c r="M13" s="255" t="s">
        <v>190</v>
      </c>
      <c r="N13" s="168" t="s">
        <v>820</v>
      </c>
      <c r="O13" s="186">
        <v>44561</v>
      </c>
      <c r="P13" s="224" t="s">
        <v>1023</v>
      </c>
    </row>
    <row r="14" spans="1:16" ht="45" customHeight="1" x14ac:dyDescent="0.25">
      <c r="A14" s="300"/>
      <c r="B14" s="297"/>
      <c r="C14" s="294"/>
      <c r="D14" s="295"/>
      <c r="E14" s="294"/>
      <c r="F14" s="295"/>
      <c r="G14" s="294"/>
      <c r="H14" s="118" t="s">
        <v>95</v>
      </c>
      <c r="I14" s="122" t="s">
        <v>233</v>
      </c>
      <c r="J14" s="123" t="s">
        <v>222</v>
      </c>
      <c r="K14" s="131">
        <v>0.25</v>
      </c>
      <c r="L14" s="182">
        <v>0.25</v>
      </c>
      <c r="M14" s="255" t="s">
        <v>190</v>
      </c>
      <c r="N14" s="202" t="s">
        <v>821</v>
      </c>
      <c r="O14" s="186">
        <v>44561</v>
      </c>
      <c r="P14" s="224" t="s">
        <v>1028</v>
      </c>
    </row>
    <row r="15" spans="1:16" ht="24" x14ac:dyDescent="0.25">
      <c r="A15" s="300"/>
      <c r="B15" s="297"/>
      <c r="C15" s="294"/>
      <c r="D15" s="293" t="s">
        <v>235</v>
      </c>
      <c r="E15" s="294"/>
      <c r="F15" s="293" t="s">
        <v>236</v>
      </c>
      <c r="G15" s="294"/>
      <c r="H15" s="118" t="s">
        <v>237</v>
      </c>
      <c r="I15" s="122" t="s">
        <v>578</v>
      </c>
      <c r="J15" s="123" t="s">
        <v>238</v>
      </c>
      <c r="K15" s="131">
        <v>0.25</v>
      </c>
      <c r="L15" s="182">
        <v>0.25</v>
      </c>
      <c r="M15" s="255" t="s">
        <v>190</v>
      </c>
      <c r="N15" s="168" t="s">
        <v>564</v>
      </c>
      <c r="O15" s="186">
        <v>44561</v>
      </c>
      <c r="P15" s="224" t="s">
        <v>767</v>
      </c>
    </row>
    <row r="16" spans="1:16" ht="48" x14ac:dyDescent="0.25">
      <c r="A16" s="300"/>
      <c r="B16" s="297"/>
      <c r="C16" s="294"/>
      <c r="D16" s="295"/>
      <c r="E16" s="294"/>
      <c r="F16" s="295"/>
      <c r="G16" s="294"/>
      <c r="H16" s="118" t="s">
        <v>110</v>
      </c>
      <c r="I16" s="122" t="s">
        <v>580</v>
      </c>
      <c r="J16" s="123" t="s">
        <v>238</v>
      </c>
      <c r="K16" s="255" t="s">
        <v>241</v>
      </c>
      <c r="L16" s="182"/>
      <c r="M16" s="255" t="s">
        <v>565</v>
      </c>
      <c r="N16" s="168" t="s">
        <v>823</v>
      </c>
      <c r="O16" s="186">
        <v>44561</v>
      </c>
      <c r="P16" s="224" t="s">
        <v>1027</v>
      </c>
    </row>
    <row r="17" spans="1:16" ht="348" x14ac:dyDescent="0.25">
      <c r="A17" s="300"/>
      <c r="B17" s="297"/>
      <c r="C17" s="294"/>
      <c r="D17" s="293" t="s">
        <v>242</v>
      </c>
      <c r="E17" s="294"/>
      <c r="F17" s="293" t="s">
        <v>243</v>
      </c>
      <c r="G17" s="294"/>
      <c r="H17" s="118" t="s">
        <v>130</v>
      </c>
      <c r="I17" s="122" t="s">
        <v>244</v>
      </c>
      <c r="J17" s="123" t="s">
        <v>222</v>
      </c>
      <c r="K17" s="131">
        <v>0.25</v>
      </c>
      <c r="L17" s="182">
        <v>0.25</v>
      </c>
      <c r="M17" s="255" t="s">
        <v>190</v>
      </c>
      <c r="N17" s="265" t="s">
        <v>1024</v>
      </c>
      <c r="O17" s="186">
        <v>44561</v>
      </c>
      <c r="P17" s="224" t="s">
        <v>1025</v>
      </c>
    </row>
    <row r="18" spans="1:16" ht="108" x14ac:dyDescent="0.25">
      <c r="A18" s="301"/>
      <c r="B18" s="298"/>
      <c r="C18" s="295"/>
      <c r="D18" s="295"/>
      <c r="E18" s="295"/>
      <c r="F18" s="295"/>
      <c r="G18" s="295"/>
      <c r="H18" s="118" t="s">
        <v>130</v>
      </c>
      <c r="I18" s="122" t="s">
        <v>582</v>
      </c>
      <c r="J18" s="123" t="s">
        <v>222</v>
      </c>
      <c r="K18" s="255" t="s">
        <v>583</v>
      </c>
      <c r="L18" s="182">
        <v>0.25</v>
      </c>
      <c r="M18" s="255" t="s">
        <v>565</v>
      </c>
      <c r="N18" s="168" t="s">
        <v>1026</v>
      </c>
      <c r="O18" s="186">
        <v>44561</v>
      </c>
      <c r="P18" s="224" t="s">
        <v>1031</v>
      </c>
    </row>
    <row r="19" spans="1:16" ht="60" x14ac:dyDescent="0.25">
      <c r="A19" s="299">
        <v>3</v>
      </c>
      <c r="B19" s="296" t="s">
        <v>247</v>
      </c>
      <c r="C19" s="293" t="s">
        <v>248</v>
      </c>
      <c r="D19" s="293" t="s">
        <v>249</v>
      </c>
      <c r="E19" s="302" t="s">
        <v>250</v>
      </c>
      <c r="F19" s="302" t="s">
        <v>251</v>
      </c>
      <c r="G19" s="293" t="s">
        <v>252</v>
      </c>
      <c r="H19" s="118" t="s">
        <v>253</v>
      </c>
      <c r="I19" s="122" t="s">
        <v>254</v>
      </c>
      <c r="J19" s="123" t="s">
        <v>255</v>
      </c>
      <c r="K19" s="131">
        <v>0.25</v>
      </c>
      <c r="L19" s="182">
        <v>0.25</v>
      </c>
      <c r="M19" s="202" t="s">
        <v>506</v>
      </c>
      <c r="N19" s="179" t="s">
        <v>507</v>
      </c>
      <c r="O19" s="186">
        <v>44572</v>
      </c>
      <c r="P19" s="201" t="s">
        <v>1041</v>
      </c>
    </row>
    <row r="20" spans="1:16" ht="96" x14ac:dyDescent="0.25">
      <c r="A20" s="300"/>
      <c r="B20" s="297"/>
      <c r="C20" s="294"/>
      <c r="D20" s="294"/>
      <c r="E20" s="303"/>
      <c r="F20" s="303"/>
      <c r="G20" s="294"/>
      <c r="H20" s="118" t="s">
        <v>134</v>
      </c>
      <c r="I20" s="122" t="s">
        <v>259</v>
      </c>
      <c r="J20" s="123" t="s">
        <v>255</v>
      </c>
      <c r="K20" s="131">
        <v>0.25</v>
      </c>
      <c r="L20" s="253">
        <v>0.23499999999999999</v>
      </c>
      <c r="M20" s="202" t="s">
        <v>190</v>
      </c>
      <c r="N20" s="179" t="s">
        <v>921</v>
      </c>
      <c r="O20" s="186">
        <v>44572</v>
      </c>
      <c r="P20" s="201" t="s">
        <v>1037</v>
      </c>
    </row>
    <row r="21" spans="1:16" ht="108" x14ac:dyDescent="0.25">
      <c r="A21" s="300"/>
      <c r="B21" s="297"/>
      <c r="C21" s="294"/>
      <c r="D21" s="294"/>
      <c r="E21" s="303"/>
      <c r="F21" s="303"/>
      <c r="G21" s="294"/>
      <c r="H21" s="118" t="s">
        <v>125</v>
      </c>
      <c r="I21" s="122" t="s">
        <v>261</v>
      </c>
      <c r="J21" s="123" t="s">
        <v>255</v>
      </c>
      <c r="K21" s="131">
        <v>0.25</v>
      </c>
      <c r="L21" s="182">
        <v>0.23</v>
      </c>
      <c r="M21" s="202" t="s">
        <v>190</v>
      </c>
      <c r="N21" s="179" t="s">
        <v>511</v>
      </c>
      <c r="O21" s="186">
        <v>44572</v>
      </c>
      <c r="P21" s="201" t="s">
        <v>1038</v>
      </c>
    </row>
    <row r="22" spans="1:16" ht="48" x14ac:dyDescent="0.25">
      <c r="A22" s="300"/>
      <c r="B22" s="297"/>
      <c r="C22" s="294"/>
      <c r="D22" s="294"/>
      <c r="E22" s="303"/>
      <c r="F22" s="303"/>
      <c r="G22" s="294"/>
      <c r="H22" s="118" t="s">
        <v>93</v>
      </c>
      <c r="I22" s="122" t="s">
        <v>587</v>
      </c>
      <c r="J22" s="124" t="s">
        <v>255</v>
      </c>
      <c r="K22" s="255" t="s">
        <v>588</v>
      </c>
      <c r="L22" s="182">
        <v>0.25</v>
      </c>
      <c r="M22" s="202" t="s">
        <v>565</v>
      </c>
      <c r="N22" s="179" t="s">
        <v>513</v>
      </c>
      <c r="O22" s="186">
        <v>44572</v>
      </c>
      <c r="P22" s="201" t="s">
        <v>1039</v>
      </c>
    </row>
    <row r="23" spans="1:16" ht="108" x14ac:dyDescent="0.25">
      <c r="A23" s="300"/>
      <c r="B23" s="297"/>
      <c r="C23" s="294"/>
      <c r="D23" s="294"/>
      <c r="E23" s="303"/>
      <c r="F23" s="303"/>
      <c r="G23" s="294"/>
      <c r="H23" s="118" t="s">
        <v>138</v>
      </c>
      <c r="I23" s="122" t="s">
        <v>589</v>
      </c>
      <c r="J23" s="123" t="s">
        <v>255</v>
      </c>
      <c r="K23" s="131" t="s">
        <v>590</v>
      </c>
      <c r="L23" s="182">
        <v>0.25</v>
      </c>
      <c r="M23" s="202" t="s">
        <v>190</v>
      </c>
      <c r="N23" s="179" t="s">
        <v>1035</v>
      </c>
      <c r="O23" s="186">
        <v>44572</v>
      </c>
      <c r="P23" s="201" t="s">
        <v>1040</v>
      </c>
    </row>
    <row r="24" spans="1:16" ht="84" x14ac:dyDescent="0.25">
      <c r="A24" s="300"/>
      <c r="B24" s="297"/>
      <c r="C24" s="294"/>
      <c r="D24" s="295"/>
      <c r="E24" s="303"/>
      <c r="F24" s="304"/>
      <c r="G24" s="294"/>
      <c r="H24" s="118" t="s">
        <v>84</v>
      </c>
      <c r="I24" s="122" t="s">
        <v>267</v>
      </c>
      <c r="J24" s="123" t="s">
        <v>268</v>
      </c>
      <c r="K24" s="131">
        <v>1</v>
      </c>
      <c r="L24" s="137">
        <v>0.25</v>
      </c>
      <c r="M24" s="255" t="s">
        <v>190</v>
      </c>
      <c r="N24" s="266" t="s">
        <v>939</v>
      </c>
      <c r="O24" s="136">
        <v>44561</v>
      </c>
      <c r="P24" s="179" t="s">
        <v>940</v>
      </c>
    </row>
    <row r="25" spans="1:16" ht="108" x14ac:dyDescent="0.25">
      <c r="A25" s="300"/>
      <c r="B25" s="297"/>
      <c r="C25" s="294"/>
      <c r="D25" s="117" t="s">
        <v>637</v>
      </c>
      <c r="E25" s="303"/>
      <c r="F25" s="302" t="s">
        <v>275</v>
      </c>
      <c r="G25" s="294"/>
      <c r="H25" s="118" t="s">
        <v>84</v>
      </c>
      <c r="I25" s="122" t="s">
        <v>272</v>
      </c>
      <c r="J25" s="123" t="s">
        <v>268</v>
      </c>
      <c r="K25" s="131">
        <v>1</v>
      </c>
      <c r="L25" s="137">
        <v>0.25</v>
      </c>
      <c r="M25" s="255" t="s">
        <v>190</v>
      </c>
      <c r="N25" s="266" t="s">
        <v>941</v>
      </c>
      <c r="O25" s="136">
        <v>44561</v>
      </c>
      <c r="P25" s="179" t="s">
        <v>942</v>
      </c>
    </row>
    <row r="26" spans="1:16" ht="84" x14ac:dyDescent="0.25">
      <c r="A26" s="300"/>
      <c r="B26" s="297"/>
      <c r="C26" s="294"/>
      <c r="D26" s="117" t="s">
        <v>279</v>
      </c>
      <c r="E26" s="303"/>
      <c r="F26" s="304"/>
      <c r="G26" s="294"/>
      <c r="H26" s="118" t="s">
        <v>84</v>
      </c>
      <c r="I26" s="122" t="s">
        <v>276</v>
      </c>
      <c r="J26" s="123" t="s">
        <v>268</v>
      </c>
      <c r="K26" s="131">
        <v>1</v>
      </c>
      <c r="L26" s="137">
        <v>0.25</v>
      </c>
      <c r="M26" s="255" t="s">
        <v>190</v>
      </c>
      <c r="N26" s="266" t="s">
        <v>939</v>
      </c>
      <c r="O26" s="136">
        <v>44561</v>
      </c>
      <c r="P26" s="179" t="s">
        <v>943</v>
      </c>
    </row>
    <row r="27" spans="1:16" ht="120" x14ac:dyDescent="0.25">
      <c r="A27" s="300"/>
      <c r="B27" s="297"/>
      <c r="C27" s="294"/>
      <c r="D27" s="117" t="s">
        <v>281</v>
      </c>
      <c r="E27" s="303"/>
      <c r="F27" s="119" t="s">
        <v>280</v>
      </c>
      <c r="G27" s="294"/>
      <c r="H27" s="118" t="s">
        <v>84</v>
      </c>
      <c r="I27" s="122" t="s">
        <v>282</v>
      </c>
      <c r="J27" s="123" t="s">
        <v>268</v>
      </c>
      <c r="K27" s="131">
        <v>1</v>
      </c>
      <c r="L27" s="137">
        <v>0.25</v>
      </c>
      <c r="M27" s="255" t="s">
        <v>190</v>
      </c>
      <c r="N27" s="266" t="s">
        <v>944</v>
      </c>
      <c r="O27" s="136">
        <v>44561</v>
      </c>
      <c r="P27" s="179" t="s">
        <v>945</v>
      </c>
    </row>
    <row r="28" spans="1:16" ht="48" x14ac:dyDescent="0.25">
      <c r="A28" s="300"/>
      <c r="B28" s="297"/>
      <c r="C28" s="294"/>
      <c r="D28" s="293" t="s">
        <v>604</v>
      </c>
      <c r="E28" s="303"/>
      <c r="F28" s="302" t="s">
        <v>287</v>
      </c>
      <c r="G28" s="294"/>
      <c r="H28" s="118" t="s">
        <v>84</v>
      </c>
      <c r="I28" s="122" t="s">
        <v>288</v>
      </c>
      <c r="J28" s="123" t="s">
        <v>268</v>
      </c>
      <c r="K28" s="131">
        <v>1</v>
      </c>
      <c r="L28" s="137">
        <v>0.25</v>
      </c>
      <c r="M28" s="255" t="s">
        <v>190</v>
      </c>
      <c r="N28" s="266" t="s">
        <v>946</v>
      </c>
      <c r="O28" s="136">
        <v>44561</v>
      </c>
      <c r="P28" s="179" t="s">
        <v>947</v>
      </c>
    </row>
    <row r="29" spans="1:16" ht="108" x14ac:dyDescent="0.25">
      <c r="A29" s="300"/>
      <c r="B29" s="297"/>
      <c r="C29" s="294"/>
      <c r="D29" s="294"/>
      <c r="E29" s="303"/>
      <c r="F29" s="303"/>
      <c r="G29" s="294"/>
      <c r="H29" s="118" t="s">
        <v>84</v>
      </c>
      <c r="I29" s="122" t="s">
        <v>291</v>
      </c>
      <c r="J29" s="123" t="s">
        <v>268</v>
      </c>
      <c r="K29" s="131">
        <v>1</v>
      </c>
      <c r="L29" s="137">
        <v>0.25</v>
      </c>
      <c r="M29" s="255" t="s">
        <v>190</v>
      </c>
      <c r="N29" s="266" t="s">
        <v>941</v>
      </c>
      <c r="O29" s="136">
        <v>44561</v>
      </c>
      <c r="P29" s="179" t="s">
        <v>942</v>
      </c>
    </row>
    <row r="30" spans="1:16" ht="36" x14ac:dyDescent="0.25">
      <c r="A30" s="300"/>
      <c r="B30" s="297"/>
      <c r="C30" s="294"/>
      <c r="D30" s="294"/>
      <c r="E30" s="303"/>
      <c r="F30" s="303"/>
      <c r="G30" s="294"/>
      <c r="H30" s="118" t="s">
        <v>84</v>
      </c>
      <c r="I30" s="122" t="s">
        <v>294</v>
      </c>
      <c r="J30" s="123" t="s">
        <v>268</v>
      </c>
      <c r="K30" s="131">
        <v>1</v>
      </c>
      <c r="L30" s="137">
        <v>0.25</v>
      </c>
      <c r="M30" s="255" t="s">
        <v>190</v>
      </c>
      <c r="N30" s="255" t="s">
        <v>948</v>
      </c>
      <c r="O30" s="136">
        <v>44561</v>
      </c>
      <c r="P30" s="179" t="s">
        <v>949</v>
      </c>
    </row>
    <row r="31" spans="1:16" ht="24" x14ac:dyDescent="0.25">
      <c r="A31" s="300"/>
      <c r="B31" s="297"/>
      <c r="C31" s="294"/>
      <c r="D31" s="294"/>
      <c r="E31" s="303"/>
      <c r="F31" s="303"/>
      <c r="G31" s="294"/>
      <c r="H31" s="118" t="s">
        <v>84</v>
      </c>
      <c r="I31" s="122" t="s">
        <v>297</v>
      </c>
      <c r="J31" s="123" t="s">
        <v>268</v>
      </c>
      <c r="K31" s="131">
        <v>1</v>
      </c>
      <c r="L31" s="137">
        <v>0.25</v>
      </c>
      <c r="M31" s="255" t="s">
        <v>190</v>
      </c>
      <c r="N31" s="135" t="s">
        <v>952</v>
      </c>
      <c r="O31" s="136">
        <v>44561</v>
      </c>
      <c r="P31" s="179" t="s">
        <v>950</v>
      </c>
    </row>
    <row r="32" spans="1:16" ht="24" x14ac:dyDescent="0.25">
      <c r="A32" s="300"/>
      <c r="B32" s="297"/>
      <c r="C32" s="294"/>
      <c r="D32" s="295"/>
      <c r="E32" s="303"/>
      <c r="F32" s="303"/>
      <c r="G32" s="294"/>
      <c r="H32" s="118" t="s">
        <v>84</v>
      </c>
      <c r="I32" s="122" t="s">
        <v>300</v>
      </c>
      <c r="J32" s="123" t="s">
        <v>268</v>
      </c>
      <c r="K32" s="131">
        <v>1</v>
      </c>
      <c r="L32" s="137">
        <v>0.25</v>
      </c>
      <c r="M32" s="255" t="s">
        <v>190</v>
      </c>
      <c r="N32" s="135" t="s">
        <v>952</v>
      </c>
      <c r="O32" s="136">
        <v>44561</v>
      </c>
      <c r="P32" s="179" t="s">
        <v>951</v>
      </c>
    </row>
    <row r="33" spans="1:16" ht="48" x14ac:dyDescent="0.25">
      <c r="A33" s="300"/>
      <c r="B33" s="297"/>
      <c r="C33" s="294"/>
      <c r="D33" s="293" t="s">
        <v>302</v>
      </c>
      <c r="E33" s="303"/>
      <c r="F33" s="303"/>
      <c r="G33" s="294"/>
      <c r="H33" s="118" t="s">
        <v>84</v>
      </c>
      <c r="I33" s="122" t="s">
        <v>267</v>
      </c>
      <c r="J33" s="123" t="s">
        <v>268</v>
      </c>
      <c r="K33" s="261" t="s">
        <v>849</v>
      </c>
      <c r="L33" s="261" t="s">
        <v>849</v>
      </c>
      <c r="M33" s="261" t="s">
        <v>849</v>
      </c>
      <c r="N33" s="261" t="s">
        <v>849</v>
      </c>
      <c r="O33" s="261" t="s">
        <v>849</v>
      </c>
      <c r="P33" s="179" t="s">
        <v>849</v>
      </c>
    </row>
    <row r="34" spans="1:16" ht="48" x14ac:dyDescent="0.25">
      <c r="A34" s="300"/>
      <c r="B34" s="297"/>
      <c r="C34" s="294"/>
      <c r="D34" s="294"/>
      <c r="E34" s="303"/>
      <c r="F34" s="304"/>
      <c r="G34" s="294"/>
      <c r="H34" s="118" t="s">
        <v>304</v>
      </c>
      <c r="I34" s="122" t="s">
        <v>305</v>
      </c>
      <c r="J34" s="123" t="s">
        <v>306</v>
      </c>
      <c r="K34" s="131" t="s">
        <v>309</v>
      </c>
      <c r="L34" s="182">
        <v>0.5</v>
      </c>
      <c r="M34" s="202" t="s">
        <v>190</v>
      </c>
      <c r="N34" s="202" t="s">
        <v>967</v>
      </c>
      <c r="O34" s="186">
        <v>44561</v>
      </c>
      <c r="P34" s="179" t="s">
        <v>968</v>
      </c>
    </row>
    <row r="35" spans="1:16" ht="48" x14ac:dyDescent="0.25">
      <c r="A35" s="300"/>
      <c r="B35" s="297"/>
      <c r="C35" s="294"/>
      <c r="D35" s="295"/>
      <c r="E35" s="303"/>
      <c r="F35" s="119" t="s">
        <v>311</v>
      </c>
      <c r="G35" s="294"/>
      <c r="H35" s="118" t="s">
        <v>154</v>
      </c>
      <c r="I35" s="122" t="s">
        <v>312</v>
      </c>
      <c r="J35" s="123" t="s">
        <v>313</v>
      </c>
      <c r="K35" s="131">
        <v>0.25</v>
      </c>
      <c r="L35" s="87"/>
      <c r="M35" s="255" t="s">
        <v>190</v>
      </c>
      <c r="N35" s="168"/>
      <c r="O35" s="168"/>
      <c r="P35" s="179"/>
    </row>
    <row r="36" spans="1:16" ht="60" x14ac:dyDescent="0.25">
      <c r="A36" s="300"/>
      <c r="B36" s="297"/>
      <c r="C36" s="294"/>
      <c r="D36" s="117" t="s">
        <v>316</v>
      </c>
      <c r="E36" s="303"/>
      <c r="F36" s="302" t="s">
        <v>322</v>
      </c>
      <c r="G36" s="294"/>
      <c r="H36" s="118" t="s">
        <v>110</v>
      </c>
      <c r="I36" s="122" t="s">
        <v>317</v>
      </c>
      <c r="J36" s="123" t="s">
        <v>318</v>
      </c>
      <c r="K36" s="131">
        <v>1</v>
      </c>
      <c r="L36" s="137">
        <v>0.25</v>
      </c>
      <c r="M36" s="255" t="s">
        <v>190</v>
      </c>
      <c r="N36" s="255" t="s">
        <v>866</v>
      </c>
      <c r="O36" s="136">
        <v>44561</v>
      </c>
      <c r="P36" s="179" t="s">
        <v>850</v>
      </c>
    </row>
    <row r="37" spans="1:16" ht="144" x14ac:dyDescent="0.25">
      <c r="A37" s="301"/>
      <c r="B37" s="298"/>
      <c r="C37" s="295"/>
      <c r="D37" s="117" t="s">
        <v>321</v>
      </c>
      <c r="E37" s="304"/>
      <c r="F37" s="304"/>
      <c r="G37" s="295"/>
      <c r="H37" s="129" t="s">
        <v>304</v>
      </c>
      <c r="I37" s="122" t="s">
        <v>323</v>
      </c>
      <c r="J37" s="123" t="s">
        <v>255</v>
      </c>
      <c r="K37" s="131">
        <v>0.25</v>
      </c>
      <c r="L37" s="182">
        <v>0.25</v>
      </c>
      <c r="M37" s="202" t="s">
        <v>190</v>
      </c>
      <c r="N37" s="179" t="s">
        <v>1036</v>
      </c>
      <c r="O37" s="186">
        <v>44572</v>
      </c>
      <c r="P37" s="201" t="s">
        <v>1042</v>
      </c>
    </row>
    <row r="38" spans="1:16" ht="144" x14ac:dyDescent="0.25">
      <c r="A38" s="299">
        <v>4</v>
      </c>
      <c r="B38" s="296" t="s">
        <v>325</v>
      </c>
      <c r="C38" s="293" t="s">
        <v>326</v>
      </c>
      <c r="D38" s="293" t="s">
        <v>226</v>
      </c>
      <c r="E38" s="293" t="s">
        <v>327</v>
      </c>
      <c r="F38" s="293" t="s">
        <v>654</v>
      </c>
      <c r="G38" s="293" t="s">
        <v>329</v>
      </c>
      <c r="H38" s="71" t="s">
        <v>330</v>
      </c>
      <c r="I38" s="122" t="s">
        <v>331</v>
      </c>
      <c r="J38" s="123" t="s">
        <v>880</v>
      </c>
      <c r="K38" s="255" t="s">
        <v>335</v>
      </c>
      <c r="L38" s="168">
        <v>1</v>
      </c>
      <c r="M38" s="202" t="s">
        <v>642</v>
      </c>
      <c r="N38" s="264" t="s">
        <v>978</v>
      </c>
      <c r="O38" s="186">
        <v>44572</v>
      </c>
      <c r="P38" s="224" t="s">
        <v>979</v>
      </c>
    </row>
    <row r="39" spans="1:16" ht="312" x14ac:dyDescent="0.25">
      <c r="A39" s="300"/>
      <c r="B39" s="297"/>
      <c r="C39" s="294"/>
      <c r="D39" s="295"/>
      <c r="E39" s="294"/>
      <c r="F39" s="295"/>
      <c r="G39" s="294"/>
      <c r="H39" s="71" t="s">
        <v>330</v>
      </c>
      <c r="I39" s="122" t="s">
        <v>336</v>
      </c>
      <c r="J39" s="123" t="s">
        <v>880</v>
      </c>
      <c r="K39" s="255" t="s">
        <v>337</v>
      </c>
      <c r="L39" s="168">
        <v>2</v>
      </c>
      <c r="M39" s="202" t="s">
        <v>642</v>
      </c>
      <c r="N39" s="229" t="s">
        <v>980</v>
      </c>
      <c r="O39" s="186">
        <v>44572</v>
      </c>
      <c r="P39" s="224" t="s">
        <v>981</v>
      </c>
    </row>
    <row r="40" spans="1:16" ht="72" x14ac:dyDescent="0.25">
      <c r="A40" s="300"/>
      <c r="B40" s="297"/>
      <c r="C40" s="294"/>
      <c r="D40" s="117" t="s">
        <v>228</v>
      </c>
      <c r="E40" s="294"/>
      <c r="F40" s="117" t="s">
        <v>338</v>
      </c>
      <c r="G40" s="294"/>
      <c r="H40" s="118" t="s">
        <v>89</v>
      </c>
      <c r="I40" s="122" t="s">
        <v>339</v>
      </c>
      <c r="J40" s="123" t="s">
        <v>340</v>
      </c>
      <c r="K40" s="255" t="s">
        <v>343</v>
      </c>
      <c r="L40" s="137">
        <v>0.25</v>
      </c>
      <c r="M40" s="255" t="s">
        <v>190</v>
      </c>
      <c r="N40" s="266" t="s">
        <v>953</v>
      </c>
      <c r="O40" s="136">
        <v>44579</v>
      </c>
      <c r="P40" s="224" t="s">
        <v>954</v>
      </c>
    </row>
    <row r="41" spans="1:16" ht="192" x14ac:dyDescent="0.25">
      <c r="A41" s="301"/>
      <c r="B41" s="298"/>
      <c r="C41" s="295"/>
      <c r="D41" s="117" t="s">
        <v>605</v>
      </c>
      <c r="E41" s="295"/>
      <c r="F41" s="120" t="s">
        <v>606</v>
      </c>
      <c r="G41" s="295"/>
      <c r="H41" s="71" t="s">
        <v>95</v>
      </c>
      <c r="I41" s="122" t="s">
        <v>347</v>
      </c>
      <c r="J41" s="123" t="s">
        <v>880</v>
      </c>
      <c r="K41" s="255" t="s">
        <v>350</v>
      </c>
      <c r="L41" s="168">
        <v>1</v>
      </c>
      <c r="M41" s="202" t="s">
        <v>642</v>
      </c>
      <c r="N41" s="201" t="s">
        <v>982</v>
      </c>
      <c r="O41" s="186">
        <v>44572</v>
      </c>
      <c r="P41" s="224" t="s">
        <v>983</v>
      </c>
    </row>
    <row r="42" spans="1:16" ht="168" x14ac:dyDescent="0.25">
      <c r="A42" s="299">
        <v>5</v>
      </c>
      <c r="B42" s="296" t="s">
        <v>353</v>
      </c>
      <c r="C42" s="293" t="s">
        <v>354</v>
      </c>
      <c r="D42" s="293" t="s">
        <v>355</v>
      </c>
      <c r="E42" s="293" t="s">
        <v>356</v>
      </c>
      <c r="F42" s="293" t="s">
        <v>357</v>
      </c>
      <c r="G42" s="293" t="s">
        <v>358</v>
      </c>
      <c r="H42" s="118" t="s">
        <v>105</v>
      </c>
      <c r="I42" s="122" t="s">
        <v>359</v>
      </c>
      <c r="J42" s="123" t="s">
        <v>360</v>
      </c>
      <c r="K42" s="131" t="s">
        <v>643</v>
      </c>
      <c r="L42" s="168">
        <v>1</v>
      </c>
      <c r="M42" s="202" t="s">
        <v>642</v>
      </c>
      <c r="N42" s="267" t="s">
        <v>970</v>
      </c>
      <c r="O42" s="186">
        <v>44572</v>
      </c>
      <c r="P42" s="224" t="s">
        <v>971</v>
      </c>
    </row>
    <row r="43" spans="1:16" ht="144" x14ac:dyDescent="0.25">
      <c r="A43" s="300"/>
      <c r="B43" s="297"/>
      <c r="C43" s="294"/>
      <c r="D43" s="294"/>
      <c r="E43" s="294"/>
      <c r="F43" s="294"/>
      <c r="G43" s="294"/>
      <c r="H43" s="118" t="s">
        <v>110</v>
      </c>
      <c r="I43" s="122" t="s">
        <v>655</v>
      </c>
      <c r="J43" s="123" t="s">
        <v>360</v>
      </c>
      <c r="K43" s="131">
        <v>1</v>
      </c>
      <c r="L43" s="182">
        <v>0.25</v>
      </c>
      <c r="M43" s="202" t="s">
        <v>190</v>
      </c>
      <c r="N43" s="268" t="s">
        <v>972</v>
      </c>
      <c r="O43" s="186">
        <v>44572</v>
      </c>
      <c r="P43" s="224" t="s">
        <v>973</v>
      </c>
    </row>
    <row r="44" spans="1:16" ht="192" x14ac:dyDescent="0.25">
      <c r="A44" s="300"/>
      <c r="B44" s="297"/>
      <c r="C44" s="294"/>
      <c r="D44" s="294"/>
      <c r="E44" s="294"/>
      <c r="F44" s="294"/>
      <c r="G44" s="294"/>
      <c r="H44" s="118" t="s">
        <v>110</v>
      </c>
      <c r="I44" s="122" t="s">
        <v>363</v>
      </c>
      <c r="J44" s="123" t="s">
        <v>360</v>
      </c>
      <c r="K44" s="131">
        <v>1</v>
      </c>
      <c r="L44" s="182">
        <v>0.25</v>
      </c>
      <c r="M44" s="202" t="s">
        <v>190</v>
      </c>
      <c r="N44" s="268" t="s">
        <v>974</v>
      </c>
      <c r="O44" s="186">
        <v>44572</v>
      </c>
      <c r="P44" s="224" t="s">
        <v>975</v>
      </c>
    </row>
    <row r="45" spans="1:16" ht="84" x14ac:dyDescent="0.25">
      <c r="A45" s="300"/>
      <c r="B45" s="297"/>
      <c r="C45" s="294"/>
      <c r="D45" s="294"/>
      <c r="E45" s="294"/>
      <c r="F45" s="294"/>
      <c r="G45" s="294"/>
      <c r="H45" s="118" t="s">
        <v>110</v>
      </c>
      <c r="I45" s="122" t="s">
        <v>368</v>
      </c>
      <c r="J45" s="123" t="s">
        <v>360</v>
      </c>
      <c r="K45" s="131" t="s">
        <v>647</v>
      </c>
      <c r="L45" s="168">
        <v>2</v>
      </c>
      <c r="M45" s="202" t="s">
        <v>642</v>
      </c>
      <c r="N45" s="269" t="s">
        <v>976</v>
      </c>
      <c r="O45" s="186">
        <v>44572</v>
      </c>
      <c r="P45" s="224" t="s">
        <v>977</v>
      </c>
    </row>
    <row r="46" spans="1:16" ht="96" x14ac:dyDescent="0.25">
      <c r="A46" s="300"/>
      <c r="B46" s="297"/>
      <c r="C46" s="294"/>
      <c r="D46" s="294"/>
      <c r="E46" s="294"/>
      <c r="F46" s="294"/>
      <c r="G46" s="294"/>
      <c r="H46" s="118" t="s">
        <v>101</v>
      </c>
      <c r="I46" s="122" t="s">
        <v>369</v>
      </c>
      <c r="J46" s="123" t="s">
        <v>318</v>
      </c>
      <c r="K46" s="131">
        <v>1</v>
      </c>
      <c r="L46" s="137">
        <v>0.25</v>
      </c>
      <c r="M46" s="255" t="s">
        <v>190</v>
      </c>
      <c r="N46" s="266" t="s">
        <v>955</v>
      </c>
      <c r="O46" s="136">
        <v>44561</v>
      </c>
      <c r="P46" s="224" t="s">
        <v>956</v>
      </c>
    </row>
    <row r="47" spans="1:16" ht="48" x14ac:dyDescent="0.25">
      <c r="A47" s="300"/>
      <c r="B47" s="297"/>
      <c r="C47" s="294"/>
      <c r="D47" s="294"/>
      <c r="E47" s="294"/>
      <c r="F47" s="294"/>
      <c r="G47" s="294"/>
      <c r="H47" s="118" t="s">
        <v>105</v>
      </c>
      <c r="I47" s="122" t="s">
        <v>372</v>
      </c>
      <c r="J47" s="123" t="s">
        <v>318</v>
      </c>
      <c r="K47" s="131">
        <v>1</v>
      </c>
      <c r="L47" s="137">
        <v>0.25</v>
      </c>
      <c r="M47" s="255" t="s">
        <v>190</v>
      </c>
      <c r="N47" s="218" t="s">
        <v>895</v>
      </c>
      <c r="O47" s="136">
        <v>44480</v>
      </c>
      <c r="P47" s="224" t="s">
        <v>957</v>
      </c>
    </row>
    <row r="48" spans="1:16" ht="108" x14ac:dyDescent="0.25">
      <c r="A48" s="300"/>
      <c r="B48" s="297"/>
      <c r="C48" s="294"/>
      <c r="D48" s="294"/>
      <c r="E48" s="294"/>
      <c r="F48" s="294"/>
      <c r="G48" s="294"/>
      <c r="H48" s="118" t="s">
        <v>105</v>
      </c>
      <c r="I48" s="122" t="s">
        <v>375</v>
      </c>
      <c r="J48" s="123" t="s">
        <v>318</v>
      </c>
      <c r="K48" s="131">
        <v>1</v>
      </c>
      <c r="L48" s="137">
        <v>0.25</v>
      </c>
      <c r="M48" s="255" t="s">
        <v>190</v>
      </c>
      <c r="N48" s="270" t="s">
        <v>958</v>
      </c>
      <c r="O48" s="136">
        <v>44561</v>
      </c>
      <c r="P48" s="224" t="s">
        <v>959</v>
      </c>
    </row>
    <row r="49" spans="1:16" ht="96" x14ac:dyDescent="0.25">
      <c r="A49" s="300"/>
      <c r="B49" s="297"/>
      <c r="C49" s="294"/>
      <c r="D49" s="294"/>
      <c r="E49" s="294"/>
      <c r="F49" s="294"/>
      <c r="G49" s="294"/>
      <c r="H49" s="118" t="s">
        <v>377</v>
      </c>
      <c r="I49" s="122" t="s">
        <v>625</v>
      </c>
      <c r="J49" s="123" t="s">
        <v>366</v>
      </c>
      <c r="K49" s="131" t="s">
        <v>623</v>
      </c>
      <c r="L49" s="182">
        <v>0.25</v>
      </c>
      <c r="M49" s="202" t="s">
        <v>190</v>
      </c>
      <c r="N49" s="269" t="s">
        <v>984</v>
      </c>
      <c r="O49" s="186">
        <v>44560</v>
      </c>
      <c r="P49" s="224" t="s">
        <v>985</v>
      </c>
    </row>
    <row r="50" spans="1:16" ht="24" x14ac:dyDescent="0.25">
      <c r="A50" s="300"/>
      <c r="B50" s="297"/>
      <c r="C50" s="294"/>
      <c r="D50" s="294"/>
      <c r="E50" s="294"/>
      <c r="F50" s="294"/>
      <c r="G50" s="294"/>
      <c r="H50" s="118" t="s">
        <v>378</v>
      </c>
      <c r="I50" s="122" t="s">
        <v>379</v>
      </c>
      <c r="J50" s="123" t="s">
        <v>318</v>
      </c>
      <c r="K50" s="131">
        <v>1</v>
      </c>
      <c r="L50" s="137">
        <v>0.25</v>
      </c>
      <c r="M50" s="255" t="s">
        <v>190</v>
      </c>
      <c r="N50" s="271" t="s">
        <v>960</v>
      </c>
      <c r="O50" s="136">
        <v>44561</v>
      </c>
      <c r="P50" s="224" t="s">
        <v>961</v>
      </c>
    </row>
    <row r="51" spans="1:16" ht="60" x14ac:dyDescent="0.25">
      <c r="A51" s="300"/>
      <c r="B51" s="297"/>
      <c r="C51" s="294"/>
      <c r="D51" s="294"/>
      <c r="E51" s="294"/>
      <c r="F51" s="294"/>
      <c r="G51" s="294"/>
      <c r="H51" s="118" t="s">
        <v>378</v>
      </c>
      <c r="I51" s="122" t="s">
        <v>382</v>
      </c>
      <c r="J51" s="123" t="s">
        <v>318</v>
      </c>
      <c r="K51" s="131">
        <v>1</v>
      </c>
      <c r="L51" s="137">
        <v>0.25</v>
      </c>
      <c r="M51" s="255" t="s">
        <v>190</v>
      </c>
      <c r="N51" s="224" t="s">
        <v>1032</v>
      </c>
      <c r="O51" s="136">
        <v>44561</v>
      </c>
      <c r="P51" s="224" t="s">
        <v>962</v>
      </c>
    </row>
    <row r="52" spans="1:16" ht="48" x14ac:dyDescent="0.25">
      <c r="A52" s="300"/>
      <c r="B52" s="297"/>
      <c r="C52" s="294"/>
      <c r="D52" s="294"/>
      <c r="E52" s="294"/>
      <c r="F52" s="294"/>
      <c r="G52" s="294"/>
      <c r="H52" s="118" t="s">
        <v>110</v>
      </c>
      <c r="I52" s="122" t="s">
        <v>383</v>
      </c>
      <c r="J52" s="123" t="s">
        <v>318</v>
      </c>
      <c r="K52" s="131">
        <v>1</v>
      </c>
      <c r="L52" s="137">
        <v>0.25</v>
      </c>
      <c r="M52" s="255" t="s">
        <v>190</v>
      </c>
      <c r="N52" s="224" t="s">
        <v>1033</v>
      </c>
      <c r="O52" s="136">
        <v>44561</v>
      </c>
      <c r="P52" s="224" t="s">
        <v>963</v>
      </c>
    </row>
    <row r="53" spans="1:16" ht="60" x14ac:dyDescent="0.25">
      <c r="A53" s="300"/>
      <c r="B53" s="297"/>
      <c r="C53" s="294"/>
      <c r="D53" s="295"/>
      <c r="E53" s="294"/>
      <c r="F53" s="295"/>
      <c r="G53" s="294"/>
      <c r="H53" s="118" t="s">
        <v>110</v>
      </c>
      <c r="I53" s="122" t="s">
        <v>386</v>
      </c>
      <c r="J53" s="123" t="s">
        <v>387</v>
      </c>
      <c r="K53" s="131">
        <v>1</v>
      </c>
      <c r="L53" s="182">
        <v>0.25</v>
      </c>
      <c r="M53" s="202" t="s">
        <v>190</v>
      </c>
      <c r="N53" s="269" t="s">
        <v>988</v>
      </c>
      <c r="O53" s="186">
        <v>44561</v>
      </c>
      <c r="P53" s="224" t="s">
        <v>989</v>
      </c>
    </row>
    <row r="54" spans="1:16" ht="120" x14ac:dyDescent="0.25">
      <c r="A54" s="300"/>
      <c r="B54" s="297"/>
      <c r="C54" s="294"/>
      <c r="D54" s="117" t="s">
        <v>616</v>
      </c>
      <c r="E54" s="294"/>
      <c r="F54" s="293" t="s">
        <v>615</v>
      </c>
      <c r="G54" s="294"/>
      <c r="H54" s="118" t="s">
        <v>110</v>
      </c>
      <c r="I54" s="122" t="s">
        <v>627</v>
      </c>
      <c r="J54" s="123" t="s">
        <v>387</v>
      </c>
      <c r="K54" s="131">
        <v>1</v>
      </c>
      <c r="L54" s="182">
        <v>0.5</v>
      </c>
      <c r="M54" s="202" t="s">
        <v>190</v>
      </c>
      <c r="N54" s="269" t="s">
        <v>990</v>
      </c>
      <c r="O54" s="186">
        <v>44561</v>
      </c>
      <c r="P54" s="224" t="s">
        <v>991</v>
      </c>
    </row>
    <row r="55" spans="1:16" ht="132" x14ac:dyDescent="0.25">
      <c r="A55" s="300"/>
      <c r="B55" s="297"/>
      <c r="C55" s="294"/>
      <c r="D55" s="117" t="s">
        <v>619</v>
      </c>
      <c r="E55" s="294"/>
      <c r="F55" s="295"/>
      <c r="G55" s="294"/>
      <c r="H55" s="118" t="s">
        <v>377</v>
      </c>
      <c r="I55" s="122" t="s">
        <v>398</v>
      </c>
      <c r="J55" s="123" t="s">
        <v>366</v>
      </c>
      <c r="K55" s="255" t="s">
        <v>400</v>
      </c>
      <c r="L55" s="182">
        <v>0.25</v>
      </c>
      <c r="M55" s="202" t="s">
        <v>190</v>
      </c>
      <c r="N55" s="269" t="s">
        <v>986</v>
      </c>
      <c r="O55" s="186">
        <v>44560</v>
      </c>
      <c r="P55" s="224" t="s">
        <v>987</v>
      </c>
    </row>
    <row r="56" spans="1:16" ht="96" x14ac:dyDescent="0.25">
      <c r="A56" s="301"/>
      <c r="B56" s="298"/>
      <c r="C56" s="121"/>
      <c r="D56" s="117" t="s">
        <v>612</v>
      </c>
      <c r="E56" s="295"/>
      <c r="F56" s="117" t="s">
        <v>408</v>
      </c>
      <c r="G56" s="294"/>
      <c r="H56" s="118" t="s">
        <v>118</v>
      </c>
      <c r="I56" s="122" t="s">
        <v>403</v>
      </c>
      <c r="J56" s="123" t="s">
        <v>617</v>
      </c>
      <c r="K56" s="255" t="s">
        <v>405</v>
      </c>
      <c r="L56" s="182">
        <v>1</v>
      </c>
      <c r="M56" s="202" t="s">
        <v>190</v>
      </c>
      <c r="N56" s="201" t="s">
        <v>967</v>
      </c>
      <c r="O56" s="186">
        <v>44561</v>
      </c>
      <c r="P56" s="224" t="s">
        <v>969</v>
      </c>
    </row>
    <row r="57" spans="1:16" ht="132" x14ac:dyDescent="0.25">
      <c r="A57" s="299">
        <v>6</v>
      </c>
      <c r="B57" s="296" t="s">
        <v>410</v>
      </c>
      <c r="C57" s="293" t="s">
        <v>411</v>
      </c>
      <c r="D57" s="117" t="s">
        <v>613</v>
      </c>
      <c r="E57" s="293" t="s">
        <v>412</v>
      </c>
      <c r="F57" s="117" t="s">
        <v>614</v>
      </c>
      <c r="G57" s="295"/>
      <c r="H57" s="118" t="s">
        <v>110</v>
      </c>
      <c r="I57" s="125" t="s">
        <v>640</v>
      </c>
      <c r="J57" s="123" t="s">
        <v>318</v>
      </c>
      <c r="K57" s="131">
        <v>1</v>
      </c>
      <c r="L57" s="137">
        <v>0.25</v>
      </c>
      <c r="M57" s="255" t="s">
        <v>190</v>
      </c>
      <c r="N57" s="262" t="s">
        <v>964</v>
      </c>
      <c r="O57" s="136">
        <v>44561</v>
      </c>
      <c r="P57" s="224" t="s">
        <v>965</v>
      </c>
    </row>
    <row r="58" spans="1:16" ht="48" x14ac:dyDescent="0.25">
      <c r="A58" s="300"/>
      <c r="B58" s="297"/>
      <c r="C58" s="294"/>
      <c r="D58" s="293" t="s">
        <v>281</v>
      </c>
      <c r="E58" s="294"/>
      <c r="F58" s="293" t="s">
        <v>419</v>
      </c>
      <c r="G58" s="293" t="s">
        <v>611</v>
      </c>
      <c r="H58" s="118" t="s">
        <v>110</v>
      </c>
      <c r="I58" s="122" t="s">
        <v>420</v>
      </c>
      <c r="J58" s="123" t="s">
        <v>387</v>
      </c>
      <c r="K58" s="131">
        <v>1</v>
      </c>
      <c r="L58" s="182">
        <v>0.25</v>
      </c>
      <c r="M58" s="202" t="s">
        <v>190</v>
      </c>
      <c r="N58" s="269" t="s">
        <v>992</v>
      </c>
      <c r="O58" s="186">
        <v>44561</v>
      </c>
      <c r="P58" s="224" t="s">
        <v>993</v>
      </c>
    </row>
    <row r="59" spans="1:16" ht="72" x14ac:dyDescent="0.25">
      <c r="A59" s="300"/>
      <c r="B59" s="297"/>
      <c r="C59" s="294"/>
      <c r="D59" s="294"/>
      <c r="E59" s="294"/>
      <c r="F59" s="295"/>
      <c r="G59" s="294"/>
      <c r="H59" s="118" t="s">
        <v>110</v>
      </c>
      <c r="I59" s="122" t="s">
        <v>629</v>
      </c>
      <c r="J59" s="123" t="s">
        <v>387</v>
      </c>
      <c r="K59" s="255" t="s">
        <v>628</v>
      </c>
      <c r="L59" s="182">
        <v>1</v>
      </c>
      <c r="M59" s="202" t="s">
        <v>190</v>
      </c>
      <c r="N59" s="269" t="s">
        <v>994</v>
      </c>
      <c r="O59" s="186">
        <v>44561</v>
      </c>
      <c r="P59" s="224" t="s">
        <v>995</v>
      </c>
    </row>
    <row r="60" spans="1:16" ht="60" x14ac:dyDescent="0.25">
      <c r="A60" s="300"/>
      <c r="B60" s="297"/>
      <c r="C60" s="294"/>
      <c r="D60" s="294"/>
      <c r="E60" s="294"/>
      <c r="F60" s="293" t="s">
        <v>424</v>
      </c>
      <c r="G60" s="294"/>
      <c r="H60" s="118" t="s">
        <v>110</v>
      </c>
      <c r="I60" s="122" t="s">
        <v>425</v>
      </c>
      <c r="J60" s="123" t="s">
        <v>387</v>
      </c>
      <c r="K60" s="131">
        <v>1</v>
      </c>
      <c r="L60" s="182">
        <v>0.25</v>
      </c>
      <c r="M60" s="202" t="s">
        <v>190</v>
      </c>
      <c r="N60" s="221"/>
      <c r="O60" s="186">
        <v>44561</v>
      </c>
      <c r="P60" s="224" t="s">
        <v>996</v>
      </c>
    </row>
    <row r="61" spans="1:16" ht="24" x14ac:dyDescent="0.25">
      <c r="A61" s="300"/>
      <c r="B61" s="297"/>
      <c r="C61" s="294"/>
      <c r="D61" s="294"/>
      <c r="E61" s="294"/>
      <c r="F61" s="294"/>
      <c r="G61" s="294"/>
      <c r="H61" s="118" t="s">
        <v>110</v>
      </c>
      <c r="I61" s="122" t="s">
        <v>427</v>
      </c>
      <c r="J61" s="123" t="s">
        <v>387</v>
      </c>
      <c r="K61" s="131">
        <v>1</v>
      </c>
      <c r="L61" s="182">
        <v>0.25</v>
      </c>
      <c r="M61" s="202" t="s">
        <v>190</v>
      </c>
      <c r="N61" s="221"/>
      <c r="O61" s="186">
        <v>44561</v>
      </c>
      <c r="P61" s="224" t="s">
        <v>997</v>
      </c>
    </row>
    <row r="62" spans="1:16" ht="72" x14ac:dyDescent="0.25">
      <c r="A62" s="300"/>
      <c r="B62" s="297"/>
      <c r="C62" s="294"/>
      <c r="D62" s="294"/>
      <c r="E62" s="294"/>
      <c r="F62" s="294"/>
      <c r="G62" s="294"/>
      <c r="H62" s="118" t="s">
        <v>110</v>
      </c>
      <c r="I62" s="122" t="s">
        <v>429</v>
      </c>
      <c r="J62" s="123" t="s">
        <v>387</v>
      </c>
      <c r="K62" s="131">
        <v>1</v>
      </c>
      <c r="L62" s="182">
        <v>0.25</v>
      </c>
      <c r="M62" s="202" t="s">
        <v>190</v>
      </c>
      <c r="N62" s="269" t="s">
        <v>998</v>
      </c>
      <c r="O62" s="186">
        <v>44561</v>
      </c>
      <c r="P62" s="224" t="s">
        <v>999</v>
      </c>
    </row>
    <row r="63" spans="1:16" ht="108" x14ac:dyDescent="0.25">
      <c r="A63" s="300"/>
      <c r="B63" s="297"/>
      <c r="C63" s="294"/>
      <c r="D63" s="294"/>
      <c r="E63" s="294"/>
      <c r="F63" s="294"/>
      <c r="G63" s="294"/>
      <c r="H63" s="118" t="s">
        <v>110</v>
      </c>
      <c r="I63" s="122" t="s">
        <v>630</v>
      </c>
      <c r="J63" s="123" t="s">
        <v>387</v>
      </c>
      <c r="K63" s="131">
        <v>1</v>
      </c>
      <c r="L63" s="182">
        <v>0</v>
      </c>
      <c r="M63" s="202" t="s">
        <v>190</v>
      </c>
      <c r="N63" s="269" t="s">
        <v>1000</v>
      </c>
      <c r="O63" s="186">
        <v>44561</v>
      </c>
      <c r="P63" s="224" t="s">
        <v>1001</v>
      </c>
    </row>
    <row r="64" spans="1:16" ht="72" x14ac:dyDescent="0.25">
      <c r="A64" s="300"/>
      <c r="B64" s="297"/>
      <c r="C64" s="294"/>
      <c r="D64" s="294"/>
      <c r="E64" s="294"/>
      <c r="F64" s="294"/>
      <c r="G64" s="294"/>
      <c r="H64" s="118" t="s">
        <v>110</v>
      </c>
      <c r="I64" s="122" t="s">
        <v>431</v>
      </c>
      <c r="J64" s="123" t="s">
        <v>387</v>
      </c>
      <c r="K64" s="131">
        <v>1</v>
      </c>
      <c r="L64" s="182">
        <v>0</v>
      </c>
      <c r="M64" s="202" t="s">
        <v>190</v>
      </c>
      <c r="N64" s="269" t="s">
        <v>1002</v>
      </c>
      <c r="O64" s="186">
        <v>44561</v>
      </c>
      <c r="P64" s="224" t="s">
        <v>1003</v>
      </c>
    </row>
    <row r="65" spans="1:16" ht="48" x14ac:dyDescent="0.25">
      <c r="A65" s="300"/>
      <c r="B65" s="297"/>
      <c r="C65" s="294"/>
      <c r="D65" s="295"/>
      <c r="E65" s="294"/>
      <c r="F65" s="295"/>
      <c r="G65" s="294"/>
      <c r="H65" s="118" t="s">
        <v>110</v>
      </c>
      <c r="I65" s="122" t="s">
        <v>658</v>
      </c>
      <c r="J65" s="123" t="s">
        <v>387</v>
      </c>
      <c r="K65" s="131">
        <v>1</v>
      </c>
      <c r="L65" s="182">
        <v>0</v>
      </c>
      <c r="M65" s="202" t="s">
        <v>190</v>
      </c>
      <c r="N65" s="269" t="s">
        <v>1004</v>
      </c>
      <c r="O65" s="186">
        <v>44561</v>
      </c>
      <c r="P65" s="224" t="s">
        <v>1005</v>
      </c>
    </row>
    <row r="66" spans="1:16" ht="48" x14ac:dyDescent="0.25">
      <c r="A66" s="300"/>
      <c r="B66" s="297"/>
      <c r="C66" s="294"/>
      <c r="D66" s="117" t="s">
        <v>279</v>
      </c>
      <c r="E66" s="294"/>
      <c r="F66" s="117" t="s">
        <v>436</v>
      </c>
      <c r="G66" s="294"/>
      <c r="H66" s="118" t="s">
        <v>304</v>
      </c>
      <c r="I66" s="122" t="s">
        <v>437</v>
      </c>
      <c r="J66" s="123" t="s">
        <v>387</v>
      </c>
      <c r="K66" s="131">
        <v>1</v>
      </c>
      <c r="L66" s="182">
        <v>0.25</v>
      </c>
      <c r="M66" s="202" t="s">
        <v>190</v>
      </c>
      <c r="N66" s="221" t="s">
        <v>564</v>
      </c>
      <c r="O66" s="186">
        <v>44561</v>
      </c>
      <c r="P66" s="224" t="s">
        <v>1006</v>
      </c>
    </row>
    <row r="67" spans="1:16" ht="144" x14ac:dyDescent="0.25">
      <c r="A67" s="301"/>
      <c r="B67" s="298"/>
      <c r="C67" s="295"/>
      <c r="D67" s="117" t="s">
        <v>608</v>
      </c>
      <c r="E67" s="295"/>
      <c r="F67" s="117" t="s">
        <v>609</v>
      </c>
      <c r="G67" s="295"/>
      <c r="H67" s="118" t="s">
        <v>110</v>
      </c>
      <c r="I67" s="122" t="s">
        <v>631</v>
      </c>
      <c r="J67" s="123" t="s">
        <v>387</v>
      </c>
      <c r="K67" s="131" t="s">
        <v>633</v>
      </c>
      <c r="L67" s="182">
        <v>0.25</v>
      </c>
      <c r="M67" s="202" t="s">
        <v>635</v>
      </c>
      <c r="N67" s="263" t="s">
        <v>1034</v>
      </c>
      <c r="O67" s="186">
        <v>44561</v>
      </c>
      <c r="P67" s="224" t="s">
        <v>1007</v>
      </c>
    </row>
    <row r="68" spans="1:16" ht="72" x14ac:dyDescent="0.25">
      <c r="A68" s="299">
        <v>7</v>
      </c>
      <c r="B68" s="296" t="s">
        <v>443</v>
      </c>
      <c r="C68" s="293" t="s">
        <v>444</v>
      </c>
      <c r="D68" s="117" t="s">
        <v>445</v>
      </c>
      <c r="E68" s="293" t="s">
        <v>446</v>
      </c>
      <c r="F68" s="117" t="s">
        <v>447</v>
      </c>
      <c r="G68" s="293" t="s">
        <v>610</v>
      </c>
      <c r="H68" s="118" t="s">
        <v>110</v>
      </c>
      <c r="I68" s="122" t="s">
        <v>449</v>
      </c>
      <c r="J68" s="123" t="s">
        <v>450</v>
      </c>
      <c r="K68" s="131">
        <v>0.25</v>
      </c>
      <c r="L68" s="237">
        <v>1</v>
      </c>
      <c r="M68" s="254" t="s">
        <v>190</v>
      </c>
      <c r="N68" s="229" t="s">
        <v>1008</v>
      </c>
      <c r="O68" s="77" t="s">
        <v>1009</v>
      </c>
      <c r="P68" s="224" t="s">
        <v>1010</v>
      </c>
    </row>
    <row r="69" spans="1:16" ht="60" x14ac:dyDescent="0.25">
      <c r="A69" s="300"/>
      <c r="B69" s="297"/>
      <c r="C69" s="294"/>
      <c r="D69" s="117" t="s">
        <v>279</v>
      </c>
      <c r="E69" s="294"/>
      <c r="F69" s="293" t="s">
        <v>453</v>
      </c>
      <c r="G69" s="294"/>
      <c r="H69" s="118" t="s">
        <v>151</v>
      </c>
      <c r="I69" s="122" t="s">
        <v>454</v>
      </c>
      <c r="J69" s="123" t="s">
        <v>450</v>
      </c>
      <c r="K69" s="131">
        <v>0.25</v>
      </c>
      <c r="L69" s="237">
        <v>1</v>
      </c>
      <c r="M69" s="254" t="s">
        <v>190</v>
      </c>
      <c r="N69" s="229" t="s">
        <v>1011</v>
      </c>
      <c r="O69" s="77" t="s">
        <v>1009</v>
      </c>
      <c r="P69" s="224" t="s">
        <v>1012</v>
      </c>
    </row>
    <row r="70" spans="1:16" ht="36" x14ac:dyDescent="0.25">
      <c r="A70" s="300"/>
      <c r="B70" s="297"/>
      <c r="C70" s="294"/>
      <c r="D70" s="117" t="s">
        <v>249</v>
      </c>
      <c r="E70" s="294"/>
      <c r="F70" s="295"/>
      <c r="G70" s="294"/>
      <c r="H70" s="118" t="s">
        <v>151</v>
      </c>
      <c r="I70" s="122" t="s">
        <v>457</v>
      </c>
      <c r="J70" s="123" t="s">
        <v>450</v>
      </c>
      <c r="K70" s="131">
        <v>0.25</v>
      </c>
      <c r="L70" s="237">
        <v>1</v>
      </c>
      <c r="M70" s="254" t="s">
        <v>190</v>
      </c>
      <c r="N70" s="229" t="s">
        <v>1013</v>
      </c>
      <c r="O70" s="77" t="s">
        <v>1009</v>
      </c>
      <c r="P70" s="224" t="s">
        <v>1014</v>
      </c>
    </row>
    <row r="71" spans="1:16" ht="48" x14ac:dyDescent="0.25">
      <c r="A71" s="300"/>
      <c r="B71" s="297"/>
      <c r="C71" s="294"/>
      <c r="D71" s="117" t="s">
        <v>392</v>
      </c>
      <c r="E71" s="294"/>
      <c r="F71" s="293" t="s">
        <v>458</v>
      </c>
      <c r="G71" s="294"/>
      <c r="H71" s="118" t="s">
        <v>110</v>
      </c>
      <c r="I71" s="122" t="s">
        <v>641</v>
      </c>
      <c r="J71" s="123" t="s">
        <v>318</v>
      </c>
      <c r="K71" s="143">
        <v>1</v>
      </c>
      <c r="L71" s="137">
        <v>0.25</v>
      </c>
      <c r="M71" s="255" t="s">
        <v>642</v>
      </c>
      <c r="N71" s="271" t="s">
        <v>852</v>
      </c>
      <c r="O71" s="136">
        <v>44561</v>
      </c>
      <c r="P71" s="224" t="s">
        <v>966</v>
      </c>
    </row>
    <row r="72" spans="1:16" ht="48" x14ac:dyDescent="0.25">
      <c r="A72" s="300"/>
      <c r="B72" s="297"/>
      <c r="C72" s="294"/>
      <c r="D72" s="117" t="s">
        <v>390</v>
      </c>
      <c r="E72" s="294"/>
      <c r="F72" s="295"/>
      <c r="G72" s="294"/>
      <c r="H72" s="118" t="s">
        <v>151</v>
      </c>
      <c r="I72" s="122" t="s">
        <v>594</v>
      </c>
      <c r="J72" s="123" t="s">
        <v>450</v>
      </c>
      <c r="K72" s="131">
        <v>0.25</v>
      </c>
      <c r="L72" s="246">
        <v>1</v>
      </c>
      <c r="M72" s="254" t="s">
        <v>190</v>
      </c>
      <c r="N72" s="243" t="s">
        <v>1015</v>
      </c>
      <c r="O72" s="77" t="s">
        <v>1009</v>
      </c>
      <c r="P72" s="224" t="s">
        <v>1016</v>
      </c>
    </row>
    <row r="73" spans="1:16" ht="84" x14ac:dyDescent="0.25">
      <c r="A73" s="301"/>
      <c r="B73" s="298"/>
      <c r="C73" s="295"/>
      <c r="D73" s="117" t="s">
        <v>607</v>
      </c>
      <c r="E73" s="295"/>
      <c r="F73" s="117" t="s">
        <v>462</v>
      </c>
      <c r="G73" s="295"/>
      <c r="H73" s="118" t="s">
        <v>110</v>
      </c>
      <c r="I73" s="122" t="s">
        <v>463</v>
      </c>
      <c r="J73" s="123" t="s">
        <v>450</v>
      </c>
      <c r="K73" s="131">
        <v>0.25</v>
      </c>
      <c r="L73" s="246">
        <v>1</v>
      </c>
      <c r="M73" s="202" t="s">
        <v>190</v>
      </c>
      <c r="N73" s="201" t="s">
        <v>1017</v>
      </c>
      <c r="O73" s="77" t="s">
        <v>1018</v>
      </c>
      <c r="P73" s="224" t="s">
        <v>1019</v>
      </c>
    </row>
  </sheetData>
  <autoFilter ref="A2:P73"/>
  <mergeCells count="60">
    <mergeCell ref="A38:A41"/>
    <mergeCell ref="B38:B41"/>
    <mergeCell ref="C38:C41"/>
    <mergeCell ref="D38:D39"/>
    <mergeCell ref="E68:E73"/>
    <mergeCell ref="A42:A56"/>
    <mergeCell ref="B42:B56"/>
    <mergeCell ref="A57:A67"/>
    <mergeCell ref="B57:B67"/>
    <mergeCell ref="C57:C67"/>
    <mergeCell ref="A68:A73"/>
    <mergeCell ref="B68:B73"/>
    <mergeCell ref="C68:C73"/>
    <mergeCell ref="C42:C55"/>
    <mergeCell ref="E38:E41"/>
    <mergeCell ref="D42:D53"/>
    <mergeCell ref="F19:F24"/>
    <mergeCell ref="G19:G37"/>
    <mergeCell ref="F25:F26"/>
    <mergeCell ref="F28:F34"/>
    <mergeCell ref="F36:F37"/>
    <mergeCell ref="A3:A9"/>
    <mergeCell ref="B3:B9"/>
    <mergeCell ref="C3:C9"/>
    <mergeCell ref="E3:E9"/>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E19:E37"/>
    <mergeCell ref="D28:D32"/>
    <mergeCell ref="D33:D35"/>
    <mergeCell ref="F38:F39"/>
    <mergeCell ref="G38:G41"/>
    <mergeCell ref="E42:E56"/>
    <mergeCell ref="F42:F53"/>
    <mergeCell ref="G42:G57"/>
    <mergeCell ref="F54:F55"/>
    <mergeCell ref="E57:E67"/>
    <mergeCell ref="G68:G73"/>
    <mergeCell ref="F69:F70"/>
    <mergeCell ref="F71:F72"/>
    <mergeCell ref="D58:D65"/>
    <mergeCell ref="F58:F59"/>
    <mergeCell ref="G58:G67"/>
    <mergeCell ref="F60:F65"/>
  </mergeCells>
  <dataValidations disablePrompts="1" count="6">
    <dataValidation allowBlank="1" showInputMessage="1" showErrorMessage="1" prompt="Registrar la acción o  el nombre  del proyecto a realizar con base en la estrategia que se definió-  Hoja Estrategias   o si son acciones que se  deben adelantar como parte del día dia." sqref="H1:J2"/>
    <dataValidation allowBlank="1" showInputMessage="1" showErrorMessage="1" prompt="REGISTRAR EL ENTREGABLE " sqref="N2"/>
    <dataValidation allowBlank="1" showInputMessage="1" showErrorMessage="1" prompt="COPIAR DE LA COLUMNA &quot;Q&quot; DE LA HOJA PLAN DE ACCIÓN " sqref="M2"/>
    <dataValidation allowBlank="1" showInputMessage="1" showErrorMessage="1" prompt="REGISTRAR EL RESULTADO DEL INDICADOR " sqref="L2"/>
    <dataValidation allowBlank="1" showInputMessage="1" showErrorMessage="1" prompt="COPIAR COLUMNA &quot;O&quot; DE LA HOJA PLAN DE ACCIÓN " sqref="K2"/>
    <dataValidation allowBlank="1" showInputMessage="1" showErrorMessage="1" prompt="Fórmula matemática" sqref="M3"/>
  </dataValidations>
  <hyperlinks>
    <hyperlink ref="N24" r:id="rId1" display="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hyperlink ref="N25" r:id="rId2" display="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hyperlink ref="N26" r:id="rId3" display="https://etbcsj.sharepoint.com/:w:/r/teams/SIGCMA-CAQ/Documentos%20compartidos/General/SIGCMA%20-%202021/Procesos%20-%202021/01AdministracionCarreraJudicial-2021/03.Evidencias/04Trimestre2021/01ListasElegibles/4TO%20TRIMESTRE%20-%20Soporte%20Concurso%20de%20Meritos%20-%20Carrera%20Judicial.docx?d=w69f1a745002a4ca0939aa24e75646913&amp;csf=1&amp;web=1&amp;e=TLsbPc"/>
    <hyperlink ref="N27" r:id="rId4"/>
    <hyperlink ref="N28" r:id="rId5"/>
    <hyperlink ref="N29" r:id="rId6" display="https://etbcsj.sharepoint.com/:w:/r/teams/SIGCMA-CAQ/Documentos%20compartidos/General/SIGCMA%20-%202021/Procesos%20-%202021/01AdministracionCarreraJudicial-2021/03.Evidencias/04Trimestre2021/01ListasElegibles/Actualizaci%C3%B3n%20Escalaf%C3%B3n%20-%204to%20Trimestre.docx?d=w063fa0a060044c9883ecf9e4235e198a&amp;csf=1&amp;web=1&amp;e=OAq9OW"/>
    <hyperlink ref="N46" r:id="rId7" location="/files/General?threadId=19:a204c0fecc5d460fa3cd616ec5b35c21@thread.tacv2&amp;ctx=channel&amp;rootfolder=%252Fteams%252FSIGCMA-CAQ%252FDocumentos%2520compartidos%252FGeneral%252FSIGCMA%2520-%25202021%252FProcesos%2520-%25202021%252F12Planeaci%25C3%25B3nEstrat%25C3%25A9gica-2021%252F03Evidencias%252F02ComiteInterjurisdiccionalIndigena%252F4%25C2%25B0Trimestre" display="https://teams.microsoft.com/_#/files/General?threadId=19:a204c0fecc5d460fa3cd616ec5b35c21@thread.tacv2&amp;ctx=channel&amp;rootfolder=%252Fteams%252FSIGCMA-CAQ%252FDocumentos%2520compartidos%252FGeneral%252FSIGCMA%2520-%25202021%252FProcesos%2520-%25202021%252F12Planeaci%25C3%25B3nEstrat%25C3%25A9gica-2021%252F03Evidencias%252F02ComiteInterjurisdiccionalIndigena%252F4%25C2%25B0Trimestre"/>
    <hyperlink ref="N48" r:id="rId8" display="https://etbcsj-my.sharepoint.com/personal/aux1sadfl_cendoj_ramajudicial_gov_co/_layouts/15/onedrive.aspx?id=%2Fsites%2FVicepresidenciaCSJCaquet%2EMagGERMANDARIOSALDARRIAGA%2FDocumentos%20compartidos%2FGeneral%2FASUNTOS%20PROPIOS%20%2DDESPACHO%201%2FEVIDENCIAS%20%20%20COMITES%202021&amp;listurl=https%3A%2F%2Fetbcsj%2Esharepoint%2Ecom%2Fsites%2FVicepresidenciaCSJCaquet%2EMagGERMANDARIOSALDARRIAGA%2FDocumentos%20compartidos&amp;viewid=de2cd66d%2D553e%2D4b02%2Dbcc1%2D82e6a1417d5e"/>
    <hyperlink ref="N71" r:id="rId9"/>
    <hyperlink ref="N42" r:id="rId10" display="https://etbcsj.sharepoint.com/:f:/r/teams/SIGCMA-CAQ/Documentos%20compartidos/General/SIGCMA%20-%202021/Procesos%20-%202021/04Comunicaci%C3%B3nInstitucional2021/03Evidencias%20-%20Plan%20de%20Acci%C3%B3n%202021/04EVIDENCIAS4%C2%B0TRIMESTRE2021/01Relaci%C3%B3nMediosComunicaci%C3%B3n?csf=1&amp;web=1&amp;e=UZlRzs"/>
    <hyperlink ref="N43" r:id="rId11" display="https://etbcsj.sharepoint.com/:f:/r/teams/SIGCMA-CAQ/Documentos%20compartidos/General/SIGCMA%20-%202021/Procesos%20-%202021/04Comunicaci%C3%B3nInstitucional2021/03Evidencias%20-%20Plan%20de%20Acci%C3%B3n%202021/04EVIDENCIAS4%C2%B0TRIMESTRE2021/02SeguimientoMatrizComunicaciones?csf=1&amp;web=1&amp;e=d2lYZc                                                       "/>
    <hyperlink ref="N44" r:id="rId12" display="https://etbcsj.sharepoint.com/:f:/r/teams/SIGCMA-CAQ/Documentos%20compartidos/General/SIGCMA%20-%202021/Procesos%20-%202021/04Comunicaci%C3%B3nInstitucional2021/03Evidencias%20-%20Plan%20de%20Acci%C3%B3n%202021/04EVIDENCIAS4%C2%B0TRIMESTRE2021/03VigilanciaJudicialAdministrativa?csf=1&amp;web=1&amp;e=5NARSa"/>
    <hyperlink ref="N45" r:id="rId13" display="https://etbcsj.sharepoint.com/:f:/r/teams/SIGCMA-CAQ/Documentos%20compartidos/General/SIGCMA%20-%202021/Procesos%20-%202021/04Comunicaci%C3%B3nInstitucional2021/03Evidencias%20-%20Plan%20de%20Acci%C3%B3n%202021/04EVIDENCIAS4%C2%B0TRIMESTRE2021/04EncuestaSatisfaccionClienteInternoExterno?csf=1&amp;web=1&amp;e=QA41Ui"/>
    <hyperlink ref="N40" r:id="rId14"/>
    <hyperlink ref="N50" r:id="rId15"/>
    <hyperlink ref="N49" r:id="rId16"/>
    <hyperlink ref="N55" r:id="rId17"/>
    <hyperlink ref="N53" r:id="rId18"/>
    <hyperlink ref="N54" r:id="rId19"/>
    <hyperlink ref="N67" r:id="rId20"/>
    <hyperlink ref="N65" r:id="rId21"/>
    <hyperlink ref="N64" display="https://etbcsj.sharepoint.com/:f:/r/teams/SIGCMA-CAQ/Documentos%20compartidos/General/SIGCMA%20-%202021/Procesos%20-%202021/10MejoramientoSIGCMA-2021/03Evidencias-PlanDeAcci%C3%B3n2021/09InformeAltaDirecci%C3%B3n2020/02AltaDireccion2020?csf=1&amp;web=1&amp;e=xwiw"/>
    <hyperlink ref="N63" display="https://etbcsj.sharepoint.com/:b:/r/teams/SIGCMA-CAQ/Documentos%20compartidos/General/SIGCMA%20-%202021/Procesos%20-%202021/10MejoramientoSIGCMA-2021/03Evidencias-PlanDeAcci%C3%B3n2021/12ReunionesSIGCMA/04%20-%20Cuarto%20Trimestre/Acta%20Reuni%C3%B3n%20Co"/>
    <hyperlink ref="N59" r:id="rId22"/>
    <hyperlink ref="N58" r:id="rId23"/>
    <hyperlink ref="N62" r:id="rId24"/>
  </hyperlinks>
  <pageMargins left="0.7" right="0.7" top="0.75" bottom="0.75" header="0.3" footer="0.3"/>
  <pageSetup orientation="portrait" horizontalDpi="300" verticalDpi="300" r:id="rId25"/>
  <drawing r:id="rId26"/>
  <legacy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1" ma:contentTypeDescription="Crear nuevo documento." ma:contentTypeScope="" ma:versionID="68829284221eaab4702a0e9e907d27b1">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f1cd10e4cbc9ddcb4e06413d975a20e6"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documentManagement>
</p:properties>
</file>

<file path=customXml/itemProps1.xml><?xml version="1.0" encoding="utf-8"?>
<ds:datastoreItem xmlns:ds="http://schemas.openxmlformats.org/officeDocument/2006/customXml" ds:itemID="{7C449766-BBC0-49C9-BF32-D14024777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43100-8fb8-4f36-ba07-b55f7b0a8753"/>
    <ds:schemaRef ds:uri="7f1b8216-73a0-4a64-853c-7a0e8b1ec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DCC8A-75BE-4733-A407-A85F2F88580A}">
  <ds:schemaRefs>
    <ds:schemaRef ds:uri="http://schemas.microsoft.com/sharepoint/v3/contenttype/forms"/>
  </ds:schemaRefs>
</ds:datastoreItem>
</file>

<file path=customXml/itemProps3.xml><?xml version="1.0" encoding="utf-8"?>
<ds:datastoreItem xmlns:ds="http://schemas.openxmlformats.org/officeDocument/2006/customXml" ds:itemID="{03016EDA-A9C0-4D89-8908-0F5E8CC41945}">
  <ds:schemaRefs>
    <ds:schemaRef ds:uri="http://purl.org/dc/terms/"/>
    <ds:schemaRef ds:uri="http://schemas.microsoft.com/office/2006/documentManagement/types"/>
    <ds:schemaRef ds:uri="http://schemas.openxmlformats.org/package/2006/metadata/core-properties"/>
    <ds:schemaRef ds:uri="7f1b8216-73a0-4a64-853c-7a0e8b1ece23"/>
    <ds:schemaRef ds:uri="http://purl.org/dc/dcmitype/"/>
    <ds:schemaRef ds:uri="http://schemas.microsoft.com/office/2006/metadata/properties"/>
    <ds:schemaRef ds:uri="http://www.w3.org/XML/1998/namespace"/>
    <ds:schemaRef ds:uri="http://schemas.microsoft.com/office/infopath/2007/PartnerControls"/>
    <ds:schemaRef ds:uri="4a143100-8fb8-4f36-ba07-b55f7b0a875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Nicolas</cp:lastModifiedBy>
  <cp:revision/>
  <dcterms:created xsi:type="dcterms:W3CDTF">2020-02-13T14:21:15Z</dcterms:created>
  <dcterms:modified xsi:type="dcterms:W3CDTF">2022-02-16T13:21:12Z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ies>
</file>