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Usuario\Documents\ARCHIVOS COMPUTADOR SANDRA\CALIDAD\PLANES DE ACCIÓN 2021\SECCIONALES\"/>
    </mc:Choice>
  </mc:AlternateContent>
  <xr:revisionPtr revIDLastSave="0" documentId="8_{C4684E5F-198C-4EEC-9465-9959F5BD800B}" xr6:coauthVersionLast="46" xr6:coauthVersionMax="46" xr10:uidLastSave="{00000000-0000-0000-0000-000000000000}"/>
  <bookViews>
    <workbookView xWindow="-120" yWindow="-120" windowWidth="20730" windowHeight="11160" firstSheet="1"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s>
  <externalReferences>
    <externalReference r:id="rId8"/>
  </externalReferences>
  <definedNames>
    <definedName name="_xlnm._FilterDatabase" localSheetId="2" hidden="1">'Plan de Acción 2021'!$L$2:$L$75</definedName>
    <definedName name="_xlnm._FilterDatabase" localSheetId="3" hidden="1">'SEGUIMIENTO 1 TRIM'!$A$1:$O$99</definedName>
    <definedName name="_xlnm._FilterDatabase" localSheetId="4" hidden="1">'SEGUIMIENTO 2 TRIM '!$A$2:$N$2</definedName>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2" l="1"/>
  <c r="K17" i="2"/>
  <c r="K16" i="2"/>
  <c r="K15" i="2"/>
  <c r="K14" i="2"/>
  <c r="K13"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Q3" authorId="0" shapeId="0" xr:uid="{00000000-0006-0000-0200-000001000000}">
      <text>
        <r>
          <rPr>
            <sz val="9"/>
            <color indexed="81"/>
            <rFont val="Tahoma"/>
            <charset val="1"/>
          </rPr>
          <t>Estado Anterior:
Resolver la totalidad de las solicitudes elevadas.</t>
        </r>
      </text>
    </comment>
    <comment ref="R3" authorId="0" shapeId="0" xr:uid="{00000000-0006-0000-0200-000002000000}">
      <text>
        <r>
          <rPr>
            <sz val="9"/>
            <color indexed="81"/>
            <rFont val="Tahoma"/>
            <charset val="1"/>
          </rPr>
          <t xml:space="preserve">Estado anterior: 
Numero de solicitudes / Numero de solicitudes atendidas. </t>
        </r>
      </text>
    </comment>
    <comment ref="R4" authorId="0" shapeId="0" xr:uid="{00000000-0006-0000-0200-000003000000}">
      <text>
        <r>
          <rPr>
            <sz val="9"/>
            <color indexed="81"/>
            <rFont val="Tahoma"/>
            <family val="2"/>
          </rPr>
          <t xml:space="preserve">Estado anterior:
número de necesidades reportadas o identificadas / número de necesidades reportadas a nivel central. 
</t>
        </r>
      </text>
    </comment>
    <comment ref="S4" authorId="0" shapeId="0" xr:uid="{00000000-0006-0000-0200-000004000000}">
      <text>
        <r>
          <rPr>
            <sz val="9"/>
            <color indexed="81"/>
            <rFont val="Tahoma"/>
            <family val="2"/>
          </rPr>
          <t xml:space="preserve">Estado anterior: 
Porcentual
</t>
        </r>
      </text>
    </comment>
    <comment ref="Q5" authorId="0" shapeId="0" xr:uid="{00000000-0006-0000-0200-000005000000}">
      <text>
        <r>
          <rPr>
            <sz val="9"/>
            <color indexed="81"/>
            <rFont val="Tahoma"/>
            <family val="2"/>
          </rPr>
          <t>Estado anterior:
Efectuar un cronograma de capacitaciones.</t>
        </r>
      </text>
    </comment>
    <comment ref="R5" authorId="0" shapeId="0" xr:uid="{00000000-0006-0000-0200-000006000000}">
      <text>
        <r>
          <rPr>
            <sz val="9"/>
            <color indexed="81"/>
            <rFont val="Tahoma"/>
            <family val="2"/>
          </rPr>
          <t xml:space="preserve">Estado anterior:
Numero de capacitadas programadas / Número de capacitaciones efectuadas. </t>
        </r>
      </text>
    </comment>
    <comment ref="Q6" authorId="0" shapeId="0" xr:uid="{00000000-0006-0000-0200-000007000000}">
      <text>
        <r>
          <rPr>
            <sz val="9"/>
            <color indexed="81"/>
            <rFont val="Tahoma"/>
            <family val="2"/>
          </rPr>
          <t xml:space="preserve">Estado anterior: 
Informe anual sobre el consumo de los recursos de impresión. </t>
        </r>
      </text>
    </comment>
    <comment ref="R6" authorId="0" shapeId="0" xr:uid="{00000000-0006-0000-0200-000008000000}">
      <text>
        <r>
          <rPr>
            <sz val="9"/>
            <color indexed="81"/>
            <rFont val="Tahoma"/>
            <family val="2"/>
          </rPr>
          <t xml:space="preserve">Estado anterior:
Número de toner entregados / Número de toner que esta en inventario. </t>
        </r>
      </text>
    </comment>
    <comment ref="S6" authorId="0" shapeId="0" xr:uid="{00000000-0006-0000-0200-000009000000}">
      <text>
        <r>
          <rPr>
            <sz val="9"/>
            <color indexed="81"/>
            <rFont val="Tahoma"/>
            <family val="2"/>
          </rPr>
          <t>Estado anterior:
Porcentual</t>
        </r>
      </text>
    </comment>
    <comment ref="R7" authorId="0" shapeId="0" xr:uid="{00000000-0006-0000-0200-00000A000000}">
      <text>
        <r>
          <rPr>
            <sz val="9"/>
            <color indexed="81"/>
            <rFont val="Tahoma"/>
            <family val="2"/>
          </rPr>
          <t>Estado anterior:
Numero de elementos de Calidad / Numero de Repuestos Solicitados</t>
        </r>
      </text>
    </comment>
    <comment ref="S7" authorId="0" shapeId="0" xr:uid="{00000000-0006-0000-0200-00000B000000}">
      <text>
        <r>
          <rPr>
            <sz val="9"/>
            <color indexed="81"/>
            <rFont val="Tahoma"/>
            <family val="2"/>
          </rPr>
          <t>Estado anterior:
Porcentual</t>
        </r>
      </text>
    </comment>
    <comment ref="Q8" authorId="0" shapeId="0" xr:uid="{00000000-0006-0000-0200-00000C000000}">
      <text>
        <r>
          <rPr>
            <sz val="9"/>
            <color indexed="81"/>
            <rFont val="Tahoma"/>
            <family val="2"/>
          </rPr>
          <t xml:space="preserve">Estado anterior:
Informe de las copias realizadas. </t>
        </r>
      </text>
    </comment>
    <comment ref="R8" authorId="0" shapeId="0" xr:uid="{00000000-0006-0000-0200-00000D000000}">
      <text>
        <r>
          <rPr>
            <sz val="9"/>
            <color indexed="81"/>
            <rFont val="Tahoma"/>
            <family val="2"/>
          </rPr>
          <t>Estado anterior:
Numero de Copias / trimestre (4)</t>
        </r>
      </text>
    </comment>
    <comment ref="Q9" authorId="0" shapeId="0" xr:uid="{00000000-0006-0000-0200-00000E000000}">
      <text>
        <r>
          <rPr>
            <sz val="9"/>
            <color indexed="81"/>
            <rFont val="Tahoma"/>
            <family val="2"/>
          </rPr>
          <t xml:space="preserve">Estado anterior:
Informe de solicitudes atendidas </t>
        </r>
      </text>
    </comment>
    <comment ref="K10" authorId="0" shapeId="0" xr:uid="{00000000-0006-0000-0200-00000F000000}">
      <text>
        <r>
          <rPr>
            <sz val="9"/>
            <color indexed="81"/>
            <rFont val="Tahoma"/>
            <family val="2"/>
          </rPr>
          <t xml:space="preserve">Estado anterior:
Seguimiento al consumo de los servicios publicos y buscar su disminución. 
</t>
        </r>
      </text>
    </comment>
    <comment ref="Q10" authorId="0" shapeId="0" xr:uid="{00000000-0006-0000-0200-000010000000}">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R10" authorId="0" shapeId="0" xr:uid="{00000000-0006-0000-0200-000011000000}">
      <text>
        <r>
          <rPr>
            <sz val="9"/>
            <color indexed="81"/>
            <rFont val="Tahoma"/>
            <family val="2"/>
          </rPr>
          <t>Estado anterior:
Control del consumo mes anterior / Control del consumo mes actual</t>
        </r>
      </text>
    </comment>
    <comment ref="S10" authorId="0" shapeId="0" xr:uid="{00000000-0006-0000-0200-000012000000}">
      <text>
        <r>
          <rPr>
            <sz val="9"/>
            <color indexed="81"/>
            <rFont val="Tahoma"/>
            <family val="2"/>
          </rPr>
          <t xml:space="preserve">Estado anterior:
Porcentual
</t>
        </r>
      </text>
    </comment>
    <comment ref="K11" authorId="0" shapeId="0" xr:uid="{00000000-0006-0000-0200-000013000000}">
      <text>
        <r>
          <rPr>
            <sz val="9"/>
            <color indexed="81"/>
            <rFont val="Tahoma"/>
            <family val="2"/>
          </rPr>
          <t>Estado anterior:
Atender las solicitudes de elementos de trabajo que se efectuan por parte de los Servidores Judiciales.</t>
        </r>
      </text>
    </comment>
    <comment ref="Q11" authorId="0" shapeId="0" xr:uid="{00000000-0006-0000-0200-000014000000}">
      <text>
        <r>
          <rPr>
            <sz val="9"/>
            <color indexed="81"/>
            <rFont val="Tahoma"/>
            <family val="2"/>
          </rPr>
          <t xml:space="preserve">Estado anterior: 
Consolidado de solicitudes recibidas por los Juzgados enviada a nivel Seccional  </t>
        </r>
      </text>
    </comment>
    <comment ref="R11" authorId="0" shapeId="0" xr:uid="{00000000-0006-0000-0200-000015000000}">
      <text>
        <r>
          <rPr>
            <sz val="9"/>
            <color indexed="81"/>
            <rFont val="Tahoma"/>
            <family val="2"/>
          </rPr>
          <t xml:space="preserve">Estado anterior:
Numero de solicitudes recibidas / Numero de solicitudes atendidas. </t>
        </r>
      </text>
    </comment>
    <comment ref="O12" authorId="0" shapeId="0" xr:uid="{00000000-0006-0000-0200-000016000000}">
      <text>
        <r>
          <rPr>
            <sz val="9"/>
            <color indexed="81"/>
            <rFont val="Tahoma"/>
            <family val="2"/>
          </rPr>
          <t>Estado anterior: 
SEGURIDAD Y SALUD EN EL TRABAJO -
GESTIÓN TECNOLOGICA
- Gestión Humana-
GESTIÓN DOCUMENTAL</t>
        </r>
      </text>
    </comment>
    <comment ref="Q12" authorId="0" shapeId="0" xr:uid="{00000000-0006-0000-0200-000017000000}">
      <text>
        <r>
          <rPr>
            <sz val="9"/>
            <color indexed="81"/>
            <rFont val="Tahoma"/>
            <family val="2"/>
          </rPr>
          <t xml:space="preserve">Estado anterior:
Plan de necesidades de  infraestructura y mantenimiento  </t>
        </r>
      </text>
    </comment>
    <comment ref="R12" authorId="0" shapeId="0" xr:uid="{00000000-0006-0000-0200-000018000000}">
      <text>
        <r>
          <rPr>
            <sz val="9"/>
            <color indexed="81"/>
            <rFont val="Tahoma"/>
            <family val="2"/>
          </rPr>
          <t>Estado anterior:
(Numero de solicitudes requeridas / Numero de solicitudes gestionadas * 100</t>
        </r>
      </text>
    </comment>
    <comment ref="S12" authorId="0" shapeId="0" xr:uid="{00000000-0006-0000-0200-000019000000}">
      <text>
        <r>
          <rPr>
            <sz val="9"/>
            <color indexed="81"/>
            <rFont val="Tahoma"/>
            <family val="2"/>
          </rPr>
          <t>Estado anterior:
Porcentual</t>
        </r>
      </text>
    </comment>
    <comment ref="K13" authorId="0" shapeId="0" xr:uid="{00000000-0006-0000-0200-00001A000000}">
      <text>
        <r>
          <rPr>
            <sz val="9"/>
            <color indexed="81"/>
            <rFont val="Tahoma"/>
            <family val="2"/>
          </rPr>
          <t xml:space="preserve">Estado anterior:
Apoyo a la Dirección Seccional de Neiva en la etapa precontractual con la elaboración de estudios previos para atender las diferentes necesidades de invension y funcionamiento Distrito Judicial de Florencia y Administraivo del Caquetá.  </t>
        </r>
      </text>
    </comment>
    <comment ref="Q13" authorId="0" shapeId="0" xr:uid="{00000000-0006-0000-0200-00001B000000}">
      <text>
        <r>
          <rPr>
            <sz val="9"/>
            <color indexed="81"/>
            <rFont val="Tahoma"/>
            <family val="2"/>
          </rPr>
          <t xml:space="preserve">Estado anterior:
Estudios previos con soportes </t>
        </r>
      </text>
    </comment>
    <comment ref="R13" authorId="0" shapeId="0" xr:uid="{00000000-0006-0000-0200-00001C000000}">
      <text>
        <r>
          <rPr>
            <sz val="9"/>
            <color indexed="81"/>
            <rFont val="Tahoma"/>
            <family val="2"/>
          </rPr>
          <t xml:space="preserve">Estado anterior:
Numero de estudios solicitados / Numero de estudios realizados  </t>
        </r>
      </text>
    </comment>
    <comment ref="O14" authorId="0" shapeId="0" xr:uid="{00000000-0006-0000-0200-00001D000000}">
      <text>
        <r>
          <rPr>
            <sz val="9"/>
            <color indexed="81"/>
            <rFont val="Tahoma"/>
            <family val="2"/>
          </rPr>
          <t>Estado anterior:
SEGURIDAD Y SALUD EN EL TRABAJO -
GESTIÓN TECNOLOGICA
- Gestión Humana-
GESTIÓN DOCUMENTAL</t>
        </r>
      </text>
    </comment>
    <comment ref="Q14" authorId="0" shapeId="0" xr:uid="{00000000-0006-0000-0200-00001E000000}">
      <text>
        <r>
          <rPr>
            <sz val="9"/>
            <color indexed="81"/>
            <rFont val="Tahoma"/>
            <family val="2"/>
          </rPr>
          <t xml:space="preserve">Estado anterior:
Fichas de Seguimiento. </t>
        </r>
      </text>
    </comment>
    <comment ref="R14" authorId="0" shapeId="0" xr:uid="{00000000-0006-0000-0200-00001F000000}">
      <text>
        <r>
          <rPr>
            <sz val="9"/>
            <color indexed="81"/>
            <rFont val="Tahoma"/>
            <family val="2"/>
          </rPr>
          <t>Estado anterior:
Numero de seguimiento efectuados / numero de contratos supervisados * 100</t>
        </r>
      </text>
    </comment>
    <comment ref="K15" authorId="0" shapeId="0" xr:uid="{00000000-0006-0000-0200-000020000000}">
      <text>
        <r>
          <rPr>
            <sz val="9"/>
            <color indexed="81"/>
            <rFont val="Tahoma"/>
            <family val="2"/>
          </rPr>
          <t>Estado anterior:
Atender los requerimientos que en materia de seguridad reporten los servidores judiciales del Caquetá.</t>
        </r>
      </text>
    </comment>
    <comment ref="Q15" authorId="0" shapeId="0" xr:uid="{00000000-0006-0000-0200-000021000000}">
      <text>
        <r>
          <rPr>
            <sz val="9"/>
            <color indexed="81"/>
            <rFont val="Tahoma"/>
            <family val="2"/>
          </rPr>
          <t>Estado anterior:
Informe de las solicitudes elevadas y su repectivo tramite.</t>
        </r>
      </text>
    </comment>
    <comment ref="R15" authorId="0" shapeId="0" xr:uid="{00000000-0006-0000-0200-000022000000}">
      <text>
        <r>
          <rPr>
            <sz val="9"/>
            <color indexed="81"/>
            <rFont val="Tahoma"/>
            <family val="2"/>
          </rPr>
          <t>Estado anterior:
Numero de solicitudes  recibidas / Numero de solicitudes atendidas</t>
        </r>
      </text>
    </comment>
    <comment ref="K16" authorId="0" shapeId="0" xr:uid="{00000000-0006-0000-0200-000023000000}">
      <text>
        <r>
          <rPr>
            <sz val="9"/>
            <color indexed="81"/>
            <rFont val="Tahoma"/>
            <family val="2"/>
          </rPr>
          <t>Estado anterior:
Gestionar las necesidades que en materia de seguridad surjan en las diferentes sedes judiciales ante Nivel Central.</t>
        </r>
      </text>
    </comment>
    <comment ref="R16" authorId="0" shapeId="0" xr:uid="{00000000-0006-0000-0200-000024000000}">
      <text>
        <r>
          <rPr>
            <sz val="9"/>
            <color indexed="81"/>
            <rFont val="Tahoma"/>
            <family val="2"/>
          </rPr>
          <t>Estado anterior:
número de necesidades reportadas o identificadas / número de necesidades gestionadas ante nivel central.</t>
        </r>
      </text>
    </comment>
    <comment ref="S16" authorId="0" shapeId="0" xr:uid="{00000000-0006-0000-0200-000025000000}">
      <text>
        <r>
          <rPr>
            <sz val="9"/>
            <color indexed="81"/>
            <rFont val="Tahoma"/>
            <family val="2"/>
          </rPr>
          <t xml:space="preserve">Estado anterior:
Porcentual
</t>
        </r>
      </text>
    </comment>
    <comment ref="Q17" authorId="0" shapeId="0" xr:uid="{00000000-0006-0000-0200-000026000000}">
      <text>
        <r>
          <rPr>
            <sz val="9"/>
            <color indexed="81"/>
            <rFont val="Tahoma"/>
            <family val="2"/>
          </rPr>
          <t xml:space="preserve">Estado anterior:
Determinar los bienes para dar de baja en los Despachos Judiciales del Caquetá.  </t>
        </r>
      </text>
    </comment>
    <comment ref="R17" authorId="0" shapeId="0" xr:uid="{00000000-0006-0000-0200-000027000000}">
      <text>
        <r>
          <rPr>
            <sz val="9"/>
            <color indexed="81"/>
            <rFont val="Tahoma"/>
            <family val="2"/>
          </rPr>
          <t xml:space="preserve">Estado anterior:
Numero de bienes indentificados  / Numero de bienes reportados. </t>
        </r>
      </text>
    </comment>
    <comment ref="K18" authorId="0" shapeId="0" xr:uid="{00000000-0006-0000-0200-000028000000}">
      <text>
        <r>
          <rPr>
            <sz val="9"/>
            <color indexed="81"/>
            <rFont val="Tahoma"/>
            <family val="2"/>
          </rPr>
          <t xml:space="preserve">Estado anterior:
Gestionar la implementación de energias amigables con el medio ambiente, para la reducción de costos e impactos ambientales.  </t>
        </r>
      </text>
    </comment>
    <comment ref="Q18" authorId="0" shapeId="0" xr:uid="{00000000-0006-0000-0200-000029000000}">
      <text>
        <r>
          <rPr>
            <sz val="9"/>
            <color indexed="81"/>
            <rFont val="Tahoma"/>
            <family val="2"/>
          </rPr>
          <t>Estado anterior:
Estudios de viabilidad</t>
        </r>
      </text>
    </comment>
    <comment ref="R18" authorId="0" shapeId="0" xr:uid="{00000000-0006-0000-0200-00002A000000}">
      <text>
        <r>
          <rPr>
            <sz val="9"/>
            <color indexed="81"/>
            <rFont val="Tahoma"/>
            <family val="2"/>
          </rPr>
          <t xml:space="preserve">Estado anterior:
Proyectos realizados / Proyectos gestionados a nivel central. </t>
        </r>
      </text>
    </comment>
    <comment ref="S18" authorId="0" shapeId="0" xr:uid="{00000000-0006-0000-0200-00002B000000}">
      <text>
        <r>
          <rPr>
            <sz val="9"/>
            <color indexed="81"/>
            <rFont val="Tahoma"/>
            <family val="2"/>
          </rPr>
          <t>Estado anterior:
Porcentual</t>
        </r>
      </text>
    </comment>
    <comment ref="Q19" authorId="0" shapeId="0" xr:uid="{00000000-0006-0000-0200-00002C000000}">
      <text>
        <r>
          <rPr>
            <sz val="9"/>
            <color indexed="81"/>
            <rFont val="Tahoma"/>
            <family val="2"/>
          </rPr>
          <t xml:space="preserve">Estado anterior: Informe de Planta de Personal. </t>
        </r>
      </text>
    </comment>
    <comment ref="R19" authorId="0" shapeId="0" xr:uid="{00000000-0006-0000-0200-00002D000000}">
      <text>
        <r>
          <rPr>
            <sz val="9"/>
            <color indexed="81"/>
            <rFont val="Tahoma"/>
            <family val="2"/>
          </rPr>
          <t>Estado anterior: (Cantidad de Novedades reportadas por los ENominadores / Número Total de Novedades incluidas y/o efectivas realizadas en el Sistemas) X 100%</t>
        </r>
      </text>
    </comment>
    <comment ref="Q20" authorId="0" shapeId="0" xr:uid="{00000000-0006-0000-0200-00002E000000}">
      <text>
        <r>
          <rPr>
            <sz val="9"/>
            <color indexed="81"/>
            <rFont val="Tahoma"/>
            <family val="2"/>
          </rPr>
          <t>Estado anterior: 
100%</t>
        </r>
      </text>
    </comment>
    <comment ref="R20" authorId="0" shapeId="0" xr:uid="{00000000-0006-0000-0200-00002F000000}">
      <text>
        <r>
          <rPr>
            <sz val="9"/>
            <color indexed="81"/>
            <rFont val="Tahoma"/>
            <family val="2"/>
          </rPr>
          <t>Estado anterior: 
(Cantidad de solicitud resueltas del personal Interno y Externo durante el trimestre / Número total de requerimiento realizados durante el Trimestre) X 100%</t>
        </r>
      </text>
    </comment>
    <comment ref="Q21" authorId="0" shapeId="0" xr:uid="{00000000-0006-0000-0200-000030000000}">
      <text>
        <r>
          <rPr>
            <sz val="9"/>
            <color indexed="81"/>
            <rFont val="Tahoma"/>
            <family val="2"/>
          </rPr>
          <t xml:space="preserve">Estado anterior:
100%
</t>
        </r>
      </text>
    </comment>
    <comment ref="R21" authorId="0" shapeId="0" xr:uid="{00000000-0006-0000-0200-000031000000}">
      <text>
        <r>
          <rPr>
            <sz val="9"/>
            <color indexed="81"/>
            <rFont val="Tahoma"/>
            <family val="2"/>
          </rPr>
          <t>Estado anterior: 
Novedades reportadas / Novedades agregadas en la HV X 100%</t>
        </r>
      </text>
    </comment>
    <comment ref="K22" authorId="0" shapeId="0" xr:uid="{00000000-0006-0000-0200-000032000000}">
      <text>
        <r>
          <rPr>
            <sz val="9"/>
            <color indexed="81"/>
            <rFont val="Tahoma"/>
            <family val="2"/>
          </rPr>
          <t>Estado anterior:
Solicitar a nivel central la creación de cargos permantes para el Area de Talento Humano de la Oficina de Coordinacón Administrativa .</t>
        </r>
      </text>
    </comment>
    <comment ref="Q22" authorId="0" shapeId="0" xr:uid="{00000000-0006-0000-0200-000033000000}">
      <text>
        <r>
          <rPr>
            <sz val="9"/>
            <color indexed="81"/>
            <rFont val="Tahoma"/>
            <family val="2"/>
          </rPr>
          <t xml:space="preserve">Estado anterior:
Elaborar Proyecto Para La Creacion De Cargos Permanentes En Recursos Humanos </t>
        </r>
      </text>
    </comment>
    <comment ref="R22" authorId="0" shapeId="0" xr:uid="{00000000-0006-0000-0200-000034000000}">
      <text>
        <r>
          <rPr>
            <sz val="9"/>
            <color indexed="81"/>
            <rFont val="Tahoma"/>
            <family val="2"/>
          </rPr>
          <t>Estado anterior:
(Proyectos Solicitados/ Proyectos Abrobados)*100%</t>
        </r>
      </text>
    </comment>
    <comment ref="S22" authorId="0" shapeId="0" xr:uid="{00000000-0006-0000-0200-000035000000}">
      <text>
        <r>
          <rPr>
            <sz val="9"/>
            <color indexed="81"/>
            <rFont val="Tahoma"/>
            <family val="2"/>
          </rPr>
          <t xml:space="preserve">Estado anterior: 
Porcentual
</t>
        </r>
      </text>
    </comment>
    <comment ref="K23" authorId="0" shapeId="0" xr:uid="{00000000-0006-0000-0200-000036000000}">
      <text>
        <r>
          <rPr>
            <sz val="9"/>
            <color indexed="81"/>
            <rFont val="Tahoma"/>
            <family val="2"/>
          </rPr>
          <t xml:space="preserve">Estado anterior:
* Realiazar la gestion de elaboracion de nominas mes a mes de conformidad a los movimientos de personal presentados. * Enviar los reporte mensuales del personal a liquidar en prestaciones sociales y cesantias a la Dirección Ejecutiva Seccional de Administración Judicial de Neiva * Recepción de  las solicitudes de retiro parcial de cesantias validar documentación y dar traslado por compentencia a la  Dirección Ejecutiva Seccional de Administración Judicial de Neiva </t>
        </r>
      </text>
    </comment>
    <comment ref="Q23" authorId="0" shapeId="0" xr:uid="{00000000-0006-0000-0200-000037000000}">
      <text>
        <r>
          <rPr>
            <sz val="9"/>
            <color indexed="81"/>
            <rFont val="Tahoma"/>
            <family val="2"/>
          </rPr>
          <t>Estado anterior:
100%</t>
        </r>
      </text>
    </comment>
    <comment ref="R23" authorId="0" shapeId="0" xr:uid="{00000000-0006-0000-0200-000038000000}">
      <text>
        <r>
          <rPr>
            <sz val="9"/>
            <color indexed="81"/>
            <rFont val="Tahoma"/>
            <family val="2"/>
          </rPr>
          <t xml:space="preserve">Estado anterior:
Número de meses / Número de nominas realizadas. 
</t>
        </r>
      </text>
    </comment>
    <comment ref="S23" authorId="0" shapeId="0" xr:uid="{00000000-0006-0000-0200-000039000000}">
      <text>
        <r>
          <rPr>
            <sz val="9"/>
            <color indexed="81"/>
            <rFont val="Tahoma"/>
            <family val="2"/>
          </rPr>
          <t xml:space="preserve">Estado anterior:
Porcentual
</t>
        </r>
      </text>
    </comment>
    <comment ref="Q35" authorId="0" shapeId="0" xr:uid="{00000000-0006-0000-0200-00003A000000}">
      <text>
        <r>
          <rPr>
            <sz val="9"/>
            <color indexed="81"/>
            <rFont val="Tahoma"/>
            <family val="2"/>
          </rPr>
          <t>Estado anterior:
100%</t>
        </r>
      </text>
    </comment>
    <comment ref="R38" authorId="1" shapeId="0" xr:uid="{0E345A3E-392E-4032-8CB6-089F2FE7B1E9}">
      <text>
        <r>
          <rPr>
            <b/>
            <sz val="9"/>
            <color indexed="81"/>
            <rFont val="Tahoma"/>
            <charset val="1"/>
          </rPr>
          <t xml:space="preserve">Fernando Gomez Arenas:
Antes decia: 
</t>
        </r>
        <r>
          <rPr>
            <sz val="9"/>
            <color indexed="81"/>
            <rFont val="Tahoma"/>
            <family val="2"/>
          </rPr>
          <t>Numero de propuestas evaluadas/Nùmero de Propuestas presentadas al superior</t>
        </r>
        <r>
          <rPr>
            <sz val="9"/>
            <color indexed="81"/>
            <rFont val="Tahoma"/>
            <charset val="1"/>
          </rPr>
          <t xml:space="preserve">
</t>
        </r>
      </text>
    </comment>
    <comment ref="S38" authorId="1" shapeId="0" xr:uid="{712D5B8C-0FA4-444B-B892-A3858C9B2A74}">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V38" authorId="1" shapeId="0" xr:uid="{6134BA5C-9E70-4D1E-B9FC-1269317B86EC}">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39" authorId="1" shapeId="0" xr:uid="{44659DC8-3850-4015-B30D-827FCE171B1D}">
      <text>
        <r>
          <rPr>
            <b/>
            <sz val="9"/>
            <color indexed="81"/>
            <rFont val="Tahoma"/>
            <family val="2"/>
          </rPr>
          <t xml:space="preserve">Fernando Gomez Arenas:
Antes decia:
</t>
        </r>
        <r>
          <rPr>
            <sz val="9"/>
            <color indexed="81"/>
            <rFont val="Tahoma"/>
            <family val="2"/>
          </rPr>
          <t xml:space="preserve">Numero de propuestas evaluadas/Nùmero de Propuestas presentadas al superior
</t>
        </r>
      </text>
    </comment>
    <comment ref="S39" authorId="1" shapeId="0" xr:uid="{6A192399-BF77-4A88-9DEC-8EF7A96B9F70}">
      <text>
        <r>
          <rPr>
            <b/>
            <sz val="9"/>
            <color indexed="81"/>
            <rFont val="Tahoma"/>
            <family val="2"/>
          </rPr>
          <t xml:space="preserve">Fernando Gomez Arenas:
Antes decia:
</t>
        </r>
        <r>
          <rPr>
            <sz val="9"/>
            <color indexed="81"/>
            <rFont val="Tahoma"/>
            <family val="2"/>
          </rPr>
          <t xml:space="preserve">Porcentual
</t>
        </r>
      </text>
    </comment>
    <comment ref="V39" authorId="1" shapeId="0" xr:uid="{566433AD-89CB-49F9-92D8-AD6E6BDB2B4A}">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41" authorId="1" shapeId="0" xr:uid="{98B9DBB2-1C00-4128-9AE7-EB7C1902CA76}">
      <text>
        <r>
          <rPr>
            <b/>
            <sz val="9"/>
            <color indexed="81"/>
            <rFont val="Tahoma"/>
            <family val="2"/>
          </rPr>
          <t xml:space="preserve">Fernando Gomez Arenas:
Antes decia:
</t>
        </r>
        <r>
          <rPr>
            <sz val="9"/>
            <color indexed="81"/>
            <rFont val="Tahoma"/>
            <family val="2"/>
          </rPr>
          <t xml:space="preserve">Numero de solicitudes analizadas /Numero de porpuestas aprobadas
</t>
        </r>
      </text>
    </comment>
    <comment ref="S41" authorId="1" shapeId="0" xr:uid="{F08595C1-DFF1-45F7-B57E-AD32A82B978E}">
      <text>
        <r>
          <rPr>
            <b/>
            <sz val="9"/>
            <color indexed="81"/>
            <rFont val="Tahoma"/>
            <family val="2"/>
          </rPr>
          <t xml:space="preserve">Fernando Gomez Arenas:
Antes decia:
</t>
        </r>
        <r>
          <rPr>
            <sz val="9"/>
            <color indexed="81"/>
            <rFont val="Tahoma"/>
            <family val="2"/>
          </rPr>
          <t xml:space="preserve">Porcentual 
</t>
        </r>
      </text>
    </comment>
    <comment ref="V41" authorId="1" shapeId="0" xr:uid="{059B2844-F336-43F3-9463-2348E29788E2}">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Q42" authorId="1" shapeId="0" xr:uid="{F84FC417-F611-405F-A5B3-825F99873739}">
      <text>
        <r>
          <rPr>
            <b/>
            <sz val="9"/>
            <color indexed="81"/>
            <rFont val="Tahoma"/>
            <family val="2"/>
          </rPr>
          <t xml:space="preserve">Fernando Gomez Arenas:
Antes decia: 
</t>
        </r>
        <r>
          <rPr>
            <sz val="9"/>
            <color indexed="81"/>
            <rFont val="Tahoma"/>
            <family val="2"/>
          </rPr>
          <t xml:space="preserve">100%
</t>
        </r>
      </text>
    </comment>
    <comment ref="R42" authorId="1" shapeId="0" xr:uid="{5217CCB9-B192-495B-9693-A933ACCF48B7}">
      <text>
        <r>
          <rPr>
            <b/>
            <sz val="9"/>
            <color indexed="81"/>
            <rFont val="Tahoma"/>
            <family val="2"/>
          </rPr>
          <t xml:space="preserve">Fernando Gomez Arenas:
Antes decia:
</t>
        </r>
        <r>
          <rPr>
            <sz val="9"/>
            <color indexed="81"/>
            <rFont val="Tahoma"/>
            <family val="2"/>
          </rPr>
          <t xml:space="preserve">Realizar publicaciones a traves de los medios de comunicaciones
</t>
        </r>
      </text>
    </comment>
    <comment ref="S42" authorId="1" shapeId="0" xr:uid="{2C01B162-DE85-4310-83AB-900DC5CD2C01}">
      <text>
        <r>
          <rPr>
            <b/>
            <sz val="9"/>
            <color indexed="81"/>
            <rFont val="Tahoma"/>
            <family val="2"/>
          </rPr>
          <t xml:space="preserve">Fernando Gomez Arenas:
Antes decia:
</t>
        </r>
        <r>
          <rPr>
            <sz val="9"/>
            <color indexed="81"/>
            <rFont val="Tahoma"/>
            <family val="2"/>
          </rPr>
          <t xml:space="preserve">Porcentual
</t>
        </r>
      </text>
    </comment>
    <comment ref="V42" authorId="1" shapeId="0" xr:uid="{ECE0A59C-3A66-4268-B8ED-11DAC097B614}">
      <text>
        <r>
          <rPr>
            <b/>
            <sz val="9"/>
            <color indexed="81"/>
            <rFont val="Tahoma"/>
            <family val="2"/>
          </rPr>
          <t>Fernando Gomez Arenas:</t>
        </r>
        <r>
          <rPr>
            <sz val="9"/>
            <color indexed="81"/>
            <rFont val="Tahoma"/>
            <family val="2"/>
          </rPr>
          <t xml:space="preserve">
</t>
        </r>
        <r>
          <rPr>
            <b/>
            <sz val="9"/>
            <color indexed="81"/>
            <rFont val="Tahoma"/>
            <family val="2"/>
          </rPr>
          <t>Antes decia:</t>
        </r>
        <r>
          <rPr>
            <sz val="9"/>
            <color indexed="81"/>
            <rFont val="Tahoma"/>
            <family val="2"/>
          </rPr>
          <t xml:space="preserve">
100%</t>
        </r>
      </text>
    </comment>
    <comment ref="R44" authorId="1" shapeId="0" xr:uid="{4A7EA28A-B4E3-494F-8BA9-01930681A085}">
      <text>
        <r>
          <rPr>
            <b/>
            <sz val="9"/>
            <color indexed="81"/>
            <rFont val="Tahoma"/>
            <family val="2"/>
          </rPr>
          <t xml:space="preserve">Fernando Gomez Arenas:
Antes decia
</t>
        </r>
        <r>
          <rPr>
            <sz val="9"/>
            <color indexed="81"/>
            <rFont val="Tahoma"/>
            <family val="2"/>
          </rPr>
          <t>Realizar el 100% de las vigilancias judiciales</t>
        </r>
        <r>
          <rPr>
            <b/>
            <sz val="9"/>
            <color indexed="81"/>
            <rFont val="Tahoma"/>
            <family val="2"/>
          </rPr>
          <t xml:space="preserve">
</t>
        </r>
        <r>
          <rPr>
            <sz val="9"/>
            <color indexed="81"/>
            <rFont val="Tahoma"/>
            <family val="2"/>
          </rPr>
          <t xml:space="preserve">
</t>
        </r>
      </text>
    </comment>
    <comment ref="Q45" authorId="1" shapeId="0" xr:uid="{2146E442-6890-4935-8DFF-81FFCC7807DA}">
      <text>
        <r>
          <rPr>
            <b/>
            <sz val="9"/>
            <color indexed="81"/>
            <rFont val="Tahoma"/>
            <family val="2"/>
          </rPr>
          <t xml:space="preserve">Fernando Gomez Arenas:
Antes decia:
</t>
        </r>
        <r>
          <rPr>
            <sz val="9"/>
            <color indexed="81"/>
            <rFont val="Tahoma"/>
            <family val="2"/>
          </rPr>
          <t xml:space="preserve">100%
</t>
        </r>
      </text>
    </comment>
    <comment ref="R45" authorId="1" shapeId="0" xr:uid="{454834A9-3798-4CB0-BAE2-B39312EF635F}">
      <text>
        <r>
          <rPr>
            <b/>
            <sz val="9"/>
            <color indexed="81"/>
            <rFont val="Tahoma"/>
            <family val="2"/>
          </rPr>
          <t xml:space="preserve">Fernando Gomez Arenas:
Antes decia:
</t>
        </r>
        <r>
          <rPr>
            <sz val="9"/>
            <color indexed="81"/>
            <rFont val="Tahoma"/>
            <family val="2"/>
          </rPr>
          <t xml:space="preserve">Aplicar la encuesta al 100% de la muestra establecida
</t>
        </r>
      </text>
    </comment>
    <comment ref="S45" authorId="1" shapeId="0" xr:uid="{84622F61-0277-47DE-A0EB-3C6EF3DA9115}">
      <text>
        <r>
          <rPr>
            <b/>
            <sz val="9"/>
            <color indexed="81"/>
            <rFont val="Tahoma"/>
            <family val="2"/>
          </rPr>
          <t xml:space="preserve">Fernando Gomez Arenas:
Antes decia:
</t>
        </r>
        <r>
          <rPr>
            <sz val="9"/>
            <color indexed="81"/>
            <rFont val="Tahoma"/>
            <family val="2"/>
          </rPr>
          <t xml:space="preserve">Porcentual
</t>
        </r>
      </text>
    </comment>
    <comment ref="V45" authorId="1" shapeId="0" xr:uid="{307E0F5C-D35D-4F49-B46B-0FFCF064C301}">
      <text>
        <r>
          <rPr>
            <b/>
            <sz val="9"/>
            <color indexed="81"/>
            <rFont val="Tahoma"/>
            <family val="2"/>
          </rPr>
          <t xml:space="preserve">Fernando Gomez Arenas: 
Antes decia:
</t>
        </r>
        <r>
          <rPr>
            <sz val="9"/>
            <color indexed="81"/>
            <rFont val="Tahoma"/>
            <family val="2"/>
          </rPr>
          <t xml:space="preserve">100%
</t>
        </r>
      </text>
    </comment>
    <comment ref="L49" authorId="2" shapeId="0" xr:uid="{8DA04E50-11B9-4351-AB11-980F247410FD}">
      <text>
        <r>
          <rPr>
            <b/>
            <sz val="9"/>
            <color indexed="81"/>
            <rFont val="Tahoma"/>
            <charset val="1"/>
          </rPr>
          <t>Antes decia:</t>
        </r>
        <r>
          <rPr>
            <sz val="9"/>
            <color indexed="81"/>
            <rFont val="Tahoma"/>
            <charset val="1"/>
          </rPr>
          <t xml:space="preserve">
Planeación Estrategica</t>
        </r>
      </text>
    </comment>
    <comment ref="O49" authorId="2" shapeId="0" xr:uid="{CB21A179-E651-49C0-B6A7-7BE1C8BA7C1D}">
      <text>
        <r>
          <rPr>
            <b/>
            <sz val="9"/>
            <color indexed="81"/>
            <rFont val="Tahoma"/>
            <charset val="1"/>
          </rPr>
          <t>Antes decia:</t>
        </r>
        <r>
          <rPr>
            <sz val="9"/>
            <color indexed="81"/>
            <rFont val="Tahoma"/>
            <charset val="1"/>
          </rPr>
          <t xml:space="preserve">
Planeación Estrategica</t>
        </r>
      </text>
    </comment>
    <comment ref="P49" authorId="2" shapeId="0" xr:uid="{27E39D6E-2A0B-4E95-9546-B7334F618E32}">
      <text>
        <r>
          <rPr>
            <b/>
            <sz val="9"/>
            <color indexed="81"/>
            <rFont val="Tahoma"/>
            <family val="2"/>
          </rPr>
          <t>Decia antes:</t>
        </r>
        <r>
          <rPr>
            <sz val="9"/>
            <color indexed="81"/>
            <rFont val="Tahoma"/>
            <family val="2"/>
          </rPr>
          <t xml:space="preserve">
Lider Planeación Estrategica</t>
        </r>
      </text>
    </comment>
    <comment ref="Q49" authorId="2" shapeId="0" xr:uid="{941EC4B5-4D3B-4145-9B90-30F9ADD119DD}">
      <text>
        <r>
          <rPr>
            <b/>
            <sz val="9"/>
            <color indexed="81"/>
            <rFont val="Tahoma"/>
            <family val="2"/>
          </rPr>
          <t xml:space="preserve">Decia antes: </t>
        </r>
        <r>
          <rPr>
            <sz val="9"/>
            <color indexed="81"/>
            <rFont val="Tahoma"/>
            <family val="2"/>
          </rPr>
          <t xml:space="preserve">100%
</t>
        </r>
      </text>
    </comment>
    <comment ref="R49" authorId="2" shapeId="0" xr:uid="{2EEFBCFA-EDCA-49D6-BBE3-430B0F23B0C5}">
      <text>
        <r>
          <rPr>
            <b/>
            <sz val="9"/>
            <color indexed="81"/>
            <rFont val="Tahoma"/>
            <family val="2"/>
          </rPr>
          <t>Antes decia:</t>
        </r>
        <r>
          <rPr>
            <sz val="9"/>
            <color indexed="81"/>
            <rFont val="Tahoma"/>
            <family val="2"/>
          </rPr>
          <t xml:space="preserve">
Realizar reunion con la especialidad Civil Familia</t>
        </r>
      </text>
    </comment>
    <comment ref="K54" authorId="2" shapeId="0" xr:uid="{A2EA7E5D-250D-4500-BDF3-73EC3B7D0BA9}">
      <text>
        <r>
          <rPr>
            <b/>
            <sz val="9"/>
            <color indexed="81"/>
            <rFont val="Tahoma"/>
            <family val="2"/>
          </rPr>
          <t xml:space="preserve">Antes decia: </t>
        </r>
        <r>
          <rPr>
            <sz val="9"/>
            <color indexed="81"/>
            <rFont val="Tahoma"/>
            <family val="2"/>
          </rPr>
          <t xml:space="preserve">Aplicar  la encuesta de satisfacción  del cliente interno y externo para percibir la percepción del cliente con los productos y servicios que se ofrecen desde el Consejo Seccional de la Judicatura
</t>
        </r>
      </text>
    </comment>
    <comment ref="R54" authorId="2" shapeId="0" xr:uid="{BD535B50-A6D9-495A-A4B3-DB3A66E586C5}">
      <text>
        <r>
          <rPr>
            <b/>
            <sz val="9"/>
            <color indexed="81"/>
            <rFont val="Tahoma"/>
            <family val="2"/>
          </rPr>
          <t>Antes decia:</t>
        </r>
        <r>
          <rPr>
            <sz val="9"/>
            <color indexed="81"/>
            <rFont val="Tahoma"/>
            <family val="2"/>
          </rPr>
          <t xml:space="preserve">
Aplicar la encuesta </t>
        </r>
      </text>
    </comment>
    <comment ref="K57" authorId="0" shapeId="0" xr:uid="{23A9C09B-FEE0-4FC5-8C6D-08B289D3A7B2}">
      <text>
        <r>
          <rPr>
            <b/>
            <sz val="9"/>
            <color indexed="81"/>
            <rFont val="Tahoma"/>
            <family val="2"/>
          </rPr>
          <t>Antes:</t>
        </r>
        <r>
          <rPr>
            <sz val="9"/>
            <color indexed="81"/>
            <rFont val="Tahoma"/>
            <family val="2"/>
          </rPr>
          <t xml:space="preserve">
Ejecutar el 100% de las actividades programadas por trimestre</t>
        </r>
      </text>
    </comment>
    <comment ref="R57" authorId="0" shapeId="0" xr:uid="{1BA04289-BBB8-4C5E-9731-413F10F8AC21}">
      <text>
        <r>
          <rPr>
            <b/>
            <sz val="9"/>
            <color indexed="81"/>
            <rFont val="Tahoma"/>
            <family val="2"/>
          </rPr>
          <t>Antes:</t>
        </r>
        <r>
          <rPr>
            <sz val="9"/>
            <color indexed="81"/>
            <rFont val="Tahoma"/>
            <family val="2"/>
          </rPr>
          <t xml:space="preserve">
Nùmero de actividades realizadas/Número de actividades programadas</t>
        </r>
      </text>
    </comment>
    <comment ref="K59" authorId="2" shapeId="0" xr:uid="{3722D920-9127-44C3-8084-7A9FC3771A25}">
      <text>
        <r>
          <rPr>
            <b/>
            <sz val="9"/>
            <color indexed="81"/>
            <rFont val="Tahoma"/>
            <family val="2"/>
          </rPr>
          <t>Antes decia:</t>
        </r>
        <r>
          <rPr>
            <sz val="9"/>
            <color indexed="81"/>
            <rFont val="Tahoma"/>
            <family val="2"/>
          </rPr>
          <t xml:space="preserve">
Gestionar  la implementación del SIGCMA en los despachos judiciales del Distrito de Florencia y/o Administrativos del Caquetá.</t>
        </r>
      </text>
    </comment>
    <comment ref="Q59" authorId="2" shapeId="0" xr:uid="{1909CB7F-852A-4464-A97C-FEF0E29FFC1C}">
      <text>
        <r>
          <rPr>
            <b/>
            <sz val="9"/>
            <color indexed="81"/>
            <rFont val="Tahoma"/>
            <family val="2"/>
          </rPr>
          <t>Antes decia:</t>
        </r>
        <r>
          <rPr>
            <sz val="9"/>
            <color indexed="81"/>
            <rFont val="Tahoma"/>
            <family val="2"/>
          </rPr>
          <t xml:space="preserve"> 100%
</t>
        </r>
      </text>
    </comment>
    <comment ref="K63" authorId="2" shapeId="0" xr:uid="{77950C81-01CD-4936-8DF4-D6666BE69C95}">
      <text>
        <r>
          <rPr>
            <b/>
            <sz val="9"/>
            <color indexed="81"/>
            <rFont val="Tahoma"/>
            <family val="2"/>
          </rPr>
          <t>Antes decia:</t>
        </r>
        <r>
          <rPr>
            <sz val="9"/>
            <color indexed="81"/>
            <rFont val="Tahoma"/>
            <family val="2"/>
          </rPr>
          <t xml:space="preserve">
Actualización de los mapas de riesgo por proceso </t>
        </r>
      </text>
    </comment>
    <comment ref="R66" authorId="2" shapeId="0" xr:uid="{051F5AB1-B4F6-4A38-B562-8AAF77DB4135}">
      <text>
        <r>
          <rPr>
            <b/>
            <sz val="9"/>
            <color indexed="81"/>
            <rFont val="Tahoma"/>
            <family val="2"/>
          </rPr>
          <t>Antes decia:</t>
        </r>
        <r>
          <rPr>
            <sz val="9"/>
            <color indexed="81"/>
            <rFont val="Tahoma"/>
            <family val="2"/>
          </rPr>
          <t xml:space="preserve">
Solicitar a la Coordinación Nacional de Calidad  capacitaciones </t>
        </r>
      </text>
    </comment>
    <comment ref="K67" authorId="2" shapeId="0" xr:uid="{6C4456B2-BDF7-4251-BF56-B2956C6330E2}">
      <text>
        <r>
          <rPr>
            <b/>
            <sz val="9"/>
            <color indexed="81"/>
            <rFont val="Tahoma"/>
            <family val="2"/>
          </rPr>
          <t>Antes decia:</t>
        </r>
        <r>
          <rPr>
            <sz val="9"/>
            <color indexed="81"/>
            <rFont val="Tahoma"/>
            <family val="2"/>
          </rPr>
          <t xml:space="preserve">
Programación de las reuniones del comité de calidad</t>
        </r>
      </text>
    </comment>
    <comment ref="Q67" authorId="2" shapeId="0" xr:uid="{DC5A41CA-7EC1-4A70-8AE1-429DEC775B1E}">
      <text>
        <r>
          <rPr>
            <b/>
            <sz val="9"/>
            <color indexed="81"/>
            <rFont val="Tahoma"/>
            <family val="2"/>
          </rPr>
          <t>Antes decia:</t>
        </r>
        <r>
          <rPr>
            <sz val="9"/>
            <color indexed="81"/>
            <rFont val="Tahoma"/>
            <family val="2"/>
          </rPr>
          <t xml:space="preserve">
100%</t>
        </r>
      </text>
    </comment>
    <comment ref="R67" authorId="2" shapeId="0" xr:uid="{FC203061-1BEB-4BFB-B156-426215F08E4D}">
      <text>
        <r>
          <rPr>
            <b/>
            <sz val="9"/>
            <color indexed="81"/>
            <rFont val="Tahoma"/>
            <family val="2"/>
          </rPr>
          <t>Antes decia:</t>
        </r>
        <r>
          <rPr>
            <sz val="9"/>
            <color indexed="81"/>
            <rFont val="Tahoma"/>
            <family val="2"/>
          </rPr>
          <t xml:space="preserve">
Realizar reunión </t>
        </r>
      </text>
    </comment>
    <comment ref="S67" authorId="2" shapeId="0" xr:uid="{DF279833-C914-4996-8B5E-DCB5310882D7}">
      <text>
        <r>
          <rPr>
            <b/>
            <sz val="9"/>
            <color indexed="81"/>
            <rFont val="Tahoma"/>
            <family val="2"/>
          </rPr>
          <t>Antes decia:</t>
        </r>
        <r>
          <rPr>
            <sz val="9"/>
            <color indexed="81"/>
            <rFont val="Tahoma"/>
            <family val="2"/>
          </rPr>
          <t xml:space="preserve">
Porcentual</t>
        </r>
      </text>
    </comment>
    <comment ref="V67" authorId="2" shapeId="0" xr:uid="{459538CA-9303-46DB-B318-33B98E48DA2A}">
      <text>
        <r>
          <rPr>
            <b/>
            <sz val="9"/>
            <color indexed="81"/>
            <rFont val="Tahoma"/>
            <family val="2"/>
          </rPr>
          <t>Antes decia:</t>
        </r>
        <r>
          <rPr>
            <sz val="9"/>
            <color indexed="81"/>
            <rFont val="Tahoma"/>
            <family val="2"/>
          </rPr>
          <t xml:space="preserve">
100%</t>
        </r>
      </text>
    </comment>
    <comment ref="Q68" authorId="0" shapeId="0" xr:uid="{00000000-0006-0000-0200-00003B000000}">
      <text>
        <r>
          <rPr>
            <sz val="9"/>
            <color indexed="81"/>
            <rFont val="Tahoma"/>
            <family val="2"/>
          </rPr>
          <t xml:space="preserve">Estado anterior:
Informe de las solicitudes de conciliacion efectuadas. </t>
        </r>
      </text>
    </comment>
    <comment ref="R68" authorId="0" shapeId="0" xr:uid="{00000000-0006-0000-0200-00003C000000}">
      <text>
        <r>
          <rPr>
            <sz val="9"/>
            <color indexed="81"/>
            <rFont val="Tahoma"/>
            <family val="2"/>
          </rPr>
          <t xml:space="preserve">Estado anterior:
Numero de solicitudes / Numero de Audiencias de Conciliación realizadas. </t>
        </r>
      </text>
    </comment>
    <comment ref="Q69" authorId="0" shapeId="0" xr:uid="{00000000-0006-0000-0200-00003D000000}">
      <text>
        <r>
          <rPr>
            <sz val="9"/>
            <color indexed="81"/>
            <rFont val="Tahoma"/>
            <family val="2"/>
          </rPr>
          <t>Estado anterior:
Informe de requerimientos efectuados para obtener el pago de las obligaciones impuestas.</t>
        </r>
      </text>
    </comment>
    <comment ref="R69" authorId="0" shapeId="0" xr:uid="{00000000-0006-0000-0200-00003E000000}">
      <text>
        <r>
          <rPr>
            <sz val="9"/>
            <color indexed="81"/>
            <rFont val="Tahoma"/>
            <family val="2"/>
          </rPr>
          <t>Estado anterior:
Numero de Requerimientos / Numero de Proceso de Cobro Coactivo</t>
        </r>
      </text>
    </comment>
    <comment ref="Q70" authorId="0" shapeId="0" xr:uid="{00000000-0006-0000-0200-00003F000000}">
      <text>
        <r>
          <rPr>
            <sz val="9"/>
            <color indexed="81"/>
            <rFont val="Tahoma"/>
            <family val="2"/>
          </rPr>
          <t>Estado anterior:
100%</t>
        </r>
      </text>
    </comment>
    <comment ref="R70" authorId="0" shapeId="0" xr:uid="{00000000-0006-0000-0200-000040000000}">
      <text>
        <r>
          <rPr>
            <sz val="9"/>
            <color indexed="81"/>
            <rFont val="Tahoma"/>
            <family val="2"/>
          </rPr>
          <t>Estado anterior:
Demandas notificadas / Demandas contestadas</t>
        </r>
      </text>
    </comment>
    <comment ref="K71" authorId="0" shapeId="0" xr:uid="{49321B5A-F8B7-478D-986A-53D070F6462A}">
      <text>
        <r>
          <rPr>
            <b/>
            <sz val="9"/>
            <color indexed="81"/>
            <rFont val="Tahoma"/>
            <family val="2"/>
          </rPr>
          <t>Antes:</t>
        </r>
        <r>
          <rPr>
            <sz val="9"/>
            <color indexed="81"/>
            <rFont val="Tahoma"/>
            <family val="2"/>
          </rPr>
          <t xml:space="preserve">
Presentar  el  informe de gestión del Consejo Seccional de la Judicatura del Caquetá periodo 2020.</t>
        </r>
      </text>
    </comment>
    <comment ref="K72" authorId="0" shapeId="0" xr:uid="{00000000-0006-0000-0200-000041000000}">
      <text>
        <r>
          <rPr>
            <sz val="9"/>
            <color indexed="81"/>
            <rFont val="Tahoma"/>
            <family val="2"/>
          </rPr>
          <t xml:space="preserve">Estado anterior:
Actualización constante de las politicas y directrices para ejercer la Defensa Judicial. </t>
        </r>
      </text>
    </comment>
    <comment ref="Q72" authorId="0" shapeId="0" xr:uid="{00000000-0006-0000-0200-000042000000}">
      <text>
        <r>
          <rPr>
            <sz val="9"/>
            <color indexed="81"/>
            <rFont val="Tahoma"/>
            <family val="2"/>
          </rPr>
          <t xml:space="preserve">Estado anterior:
Estar actualizado al 100% de las novedades efectuadas por nivel central referentes a la Defensa Judicial de la Institución. </t>
        </r>
      </text>
    </comment>
    <comment ref="R72" authorId="0" shapeId="0" xr:uid="{00000000-0006-0000-0200-000043000000}">
      <text>
        <r>
          <rPr>
            <sz val="9"/>
            <color indexed="81"/>
            <rFont val="Tahoma"/>
            <family val="2"/>
          </rPr>
          <t>Estado anterior: 
Numero de novedades acogidas por nivel seccional / Numero de novedades efectuadas por nivel central</t>
        </r>
      </text>
    </comment>
    <comment ref="Q73" authorId="0" shapeId="0" xr:uid="{00000000-0006-0000-0200-000044000000}">
      <text>
        <r>
          <rPr>
            <sz val="9"/>
            <color indexed="81"/>
            <rFont val="Tahoma"/>
            <family val="2"/>
          </rPr>
          <t xml:space="preserve">Estado anterior:
Efectuar la totalidad de los conceptos requeridos por parte del Director Administrativo. </t>
        </r>
      </text>
    </comment>
    <comment ref="R73" authorId="0" shapeId="0" xr:uid="{00000000-0006-0000-0200-000045000000}">
      <text>
        <r>
          <rPr>
            <sz val="9"/>
            <color indexed="81"/>
            <rFont val="Tahoma"/>
            <family val="2"/>
          </rPr>
          <t>Estado anterior:
Conceptos solicitados / Conceptos efectuados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I3" authorId="0" shapeId="0" xr:uid="{81588646-DF91-4ADA-AE3C-C801D685B775}">
      <text>
        <r>
          <rPr>
            <sz val="9"/>
            <color indexed="81"/>
            <rFont val="Tahoma"/>
            <charset val="1"/>
          </rPr>
          <t>Estado Anterior:
Resolver la totalidad de las solicitudes elevadas.</t>
        </r>
      </text>
    </comment>
    <comment ref="K4" authorId="0" shapeId="0" xr:uid="{C0A2AD6C-EE32-44A3-8572-6FF7EB96DFCB}">
      <text>
        <r>
          <rPr>
            <sz val="9"/>
            <color indexed="81"/>
            <rFont val="Tahoma"/>
            <family val="2"/>
          </rPr>
          <t xml:space="preserve">Estado anterior: 
Porcentual
</t>
        </r>
      </text>
    </comment>
    <comment ref="I5" authorId="0" shapeId="0" xr:uid="{366E1774-9ED0-4C4F-AD74-16695BF30A98}">
      <text>
        <r>
          <rPr>
            <sz val="9"/>
            <color indexed="81"/>
            <rFont val="Tahoma"/>
            <family val="2"/>
          </rPr>
          <t>Estado anterior:
Efectuar un cronograma de capacitaciones.</t>
        </r>
      </text>
    </comment>
    <comment ref="I6" authorId="0" shapeId="0" xr:uid="{F27EBB01-426B-4F30-92DE-96FAACD38FE2}">
      <text>
        <r>
          <rPr>
            <sz val="9"/>
            <color indexed="81"/>
            <rFont val="Tahoma"/>
            <family val="2"/>
          </rPr>
          <t xml:space="preserve">Estado anterior: 
Informe anual sobre el consumo de los recursos de impresión. </t>
        </r>
      </text>
    </comment>
    <comment ref="K6" authorId="0" shapeId="0" xr:uid="{E3912288-846D-4401-A0E1-3D7DDCE289F7}">
      <text>
        <r>
          <rPr>
            <sz val="9"/>
            <color indexed="81"/>
            <rFont val="Tahoma"/>
            <family val="2"/>
          </rPr>
          <t>Estado anterior:
Porcentual</t>
        </r>
      </text>
    </comment>
    <comment ref="K7" authorId="0" shapeId="0" xr:uid="{AA9A38B9-07F8-465C-B3F6-98C63F567FB2}">
      <text>
        <r>
          <rPr>
            <sz val="9"/>
            <color indexed="81"/>
            <rFont val="Tahoma"/>
            <family val="2"/>
          </rPr>
          <t>Estado anterior:
Porcentual</t>
        </r>
      </text>
    </comment>
    <comment ref="I8" authorId="0" shapeId="0" xr:uid="{5D41E2F7-69F7-4317-BC91-19E1D8C226AA}">
      <text>
        <r>
          <rPr>
            <sz val="9"/>
            <color indexed="81"/>
            <rFont val="Tahoma"/>
            <family val="2"/>
          </rPr>
          <t xml:space="preserve">Estado anterior:
Informe de las copias realizadas. </t>
        </r>
      </text>
    </comment>
    <comment ref="I9" authorId="0" shapeId="0" xr:uid="{E8AB60D4-0063-41C2-950B-594DEBC0AC07}">
      <text>
        <r>
          <rPr>
            <sz val="9"/>
            <color indexed="81"/>
            <rFont val="Tahoma"/>
            <family val="2"/>
          </rPr>
          <t xml:space="preserve">Estado anterior:
Informe de solicitudes atendidas </t>
        </r>
      </text>
    </comment>
    <comment ref="I10" authorId="0" shapeId="0" xr:uid="{EFD98693-E837-4FCC-B39D-AB7DF68E498E}">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K10" authorId="0" shapeId="0" xr:uid="{59DC12B8-F36E-4464-8187-E93E37BBBD58}">
      <text>
        <r>
          <rPr>
            <sz val="9"/>
            <color indexed="81"/>
            <rFont val="Tahoma"/>
            <family val="2"/>
          </rPr>
          <t xml:space="preserve">Estado anterior:
Porcentual
</t>
        </r>
      </text>
    </comment>
    <comment ref="I11" authorId="0" shapeId="0" xr:uid="{54E9D41C-BEE4-4C88-9CC5-14B97ED66E80}">
      <text>
        <r>
          <rPr>
            <sz val="9"/>
            <color indexed="81"/>
            <rFont val="Tahoma"/>
            <family val="2"/>
          </rPr>
          <t xml:space="preserve">Estado anterior: 
Consolidado de solicitudes recibidas por los Juzgados enviada a nivel Seccional  </t>
        </r>
      </text>
    </comment>
    <comment ref="I12" authorId="0" shapeId="0" xr:uid="{E00D666E-8A03-43C0-92E7-6FAF2E286225}">
      <text>
        <r>
          <rPr>
            <sz val="9"/>
            <color indexed="81"/>
            <rFont val="Tahoma"/>
            <family val="2"/>
          </rPr>
          <t xml:space="preserve">Estado anterior:
Plan de necesidades de  infraestructura y mantenimiento  </t>
        </r>
      </text>
    </comment>
    <comment ref="K12" authorId="0" shapeId="0" xr:uid="{CA511E26-49FF-4276-93C0-2367E181B45B}">
      <text>
        <r>
          <rPr>
            <sz val="9"/>
            <color indexed="81"/>
            <rFont val="Tahoma"/>
            <family val="2"/>
          </rPr>
          <t>Estado anterior:
Porcentual</t>
        </r>
      </text>
    </comment>
    <comment ref="I13" authorId="0" shapeId="0" xr:uid="{B63EB17C-2726-4A5A-ACAD-DA9F4BF35C2B}">
      <text>
        <r>
          <rPr>
            <sz val="9"/>
            <color indexed="81"/>
            <rFont val="Tahoma"/>
            <family val="2"/>
          </rPr>
          <t xml:space="preserve">Estado anterior:
Estudios previos con soportes </t>
        </r>
      </text>
    </comment>
    <comment ref="I14" authorId="0" shapeId="0" xr:uid="{FE193BBF-F81F-4919-AC33-A88F16815170}">
      <text>
        <r>
          <rPr>
            <sz val="9"/>
            <color indexed="81"/>
            <rFont val="Tahoma"/>
            <family val="2"/>
          </rPr>
          <t xml:space="preserve">Estado anterior:
Fichas de Seguimiento. </t>
        </r>
      </text>
    </comment>
    <comment ref="I15" authorId="0" shapeId="0" xr:uid="{071D162C-D1C3-4CC3-ADD8-02B8E08D8AC2}">
      <text>
        <r>
          <rPr>
            <sz val="9"/>
            <color indexed="81"/>
            <rFont val="Tahoma"/>
            <family val="2"/>
          </rPr>
          <t>Estado anterior:
Informe de las solicitudes elevadas y su repectivo tramite.</t>
        </r>
      </text>
    </comment>
    <comment ref="K16" authorId="0" shapeId="0" xr:uid="{D9FD2E60-E6EA-4A1F-B9E2-610C6E1BEE5C}">
      <text>
        <r>
          <rPr>
            <sz val="9"/>
            <color indexed="81"/>
            <rFont val="Tahoma"/>
            <family val="2"/>
          </rPr>
          <t xml:space="preserve">Estado anterior:
Porcentual
</t>
        </r>
      </text>
    </comment>
    <comment ref="I17" authorId="0" shapeId="0" xr:uid="{AB2A90E4-1AB7-4B35-B2FE-224893751372}">
      <text>
        <r>
          <rPr>
            <sz val="9"/>
            <color indexed="81"/>
            <rFont val="Tahoma"/>
            <family val="2"/>
          </rPr>
          <t xml:space="preserve">Estado anterior:
Determinar los bienes para dar de baja en los Despachos Judiciales del Caquetá.  </t>
        </r>
      </text>
    </comment>
    <comment ref="I18" authorId="0" shapeId="0" xr:uid="{89A86029-4385-4325-BB6C-ED9388A37D37}">
      <text>
        <r>
          <rPr>
            <sz val="9"/>
            <color indexed="81"/>
            <rFont val="Tahoma"/>
            <family val="2"/>
          </rPr>
          <t>Estado anterior:
Estudios de viabilidad</t>
        </r>
      </text>
    </comment>
    <comment ref="K18" authorId="0" shapeId="0" xr:uid="{A03C467B-0BEA-4823-A81B-2FF4C1770FE3}">
      <text>
        <r>
          <rPr>
            <sz val="9"/>
            <color indexed="81"/>
            <rFont val="Tahoma"/>
            <family val="2"/>
          </rPr>
          <t>Estado anterior:
Porcentual</t>
        </r>
      </text>
    </comment>
    <comment ref="I19" authorId="0" shapeId="0" xr:uid="{B683F85A-B186-4041-ACAE-DF09ABFF8C11}">
      <text>
        <r>
          <rPr>
            <sz val="9"/>
            <color indexed="81"/>
            <rFont val="Tahoma"/>
            <family val="2"/>
          </rPr>
          <t xml:space="preserve">Estado anterior: Informe de Planta de Personal. </t>
        </r>
      </text>
    </comment>
    <comment ref="I20" authorId="0" shapeId="0" xr:uid="{95EE25AE-BB27-4192-8056-574F0D8A12C3}">
      <text>
        <r>
          <rPr>
            <sz val="9"/>
            <color indexed="81"/>
            <rFont val="Tahoma"/>
            <family val="2"/>
          </rPr>
          <t>Estado anterior: 
100%</t>
        </r>
      </text>
    </comment>
    <comment ref="I21" authorId="0" shapeId="0" xr:uid="{A592C6F8-DA8C-4C30-AD23-3B138C25A2B2}">
      <text>
        <r>
          <rPr>
            <sz val="9"/>
            <color indexed="81"/>
            <rFont val="Tahoma"/>
            <family val="2"/>
          </rPr>
          <t xml:space="preserve">Estado anterior:
100%
</t>
        </r>
      </text>
    </comment>
    <comment ref="I22" authorId="0" shapeId="0" xr:uid="{FAB0A634-38DC-485F-997D-5CE6EE3ED1AD}">
      <text>
        <r>
          <rPr>
            <sz val="9"/>
            <color indexed="81"/>
            <rFont val="Tahoma"/>
            <family val="2"/>
          </rPr>
          <t xml:space="preserve">Estado anterior:
Elaborar Proyecto Para La Creacion De Cargos Permanentes En Recursos Humanos </t>
        </r>
      </text>
    </comment>
    <comment ref="K22" authorId="0" shapeId="0" xr:uid="{9A71070E-540C-4F34-B322-B27397012E40}">
      <text>
        <r>
          <rPr>
            <sz val="9"/>
            <color indexed="81"/>
            <rFont val="Tahoma"/>
            <family val="2"/>
          </rPr>
          <t xml:space="preserve">Estado anterior: 
Porcentual
</t>
        </r>
      </text>
    </comment>
    <comment ref="I23" authorId="0" shapeId="0" xr:uid="{2AEC9EA2-3E8B-45A1-9508-CC3225AD5D45}">
      <text>
        <r>
          <rPr>
            <sz val="9"/>
            <color indexed="81"/>
            <rFont val="Tahoma"/>
            <family val="2"/>
          </rPr>
          <t>Estado anterior:
100%</t>
        </r>
      </text>
    </comment>
    <comment ref="K23" authorId="0" shapeId="0" xr:uid="{B216D79A-5AA4-44EC-B964-03AD106EBE6A}">
      <text>
        <r>
          <rPr>
            <sz val="9"/>
            <color indexed="81"/>
            <rFont val="Tahoma"/>
            <family val="2"/>
          </rPr>
          <t xml:space="preserve">Estado anterior:
Porcentual
</t>
        </r>
      </text>
    </comment>
    <comment ref="I35" authorId="0" shapeId="0" xr:uid="{FF437AA0-06A6-44D2-998F-28A4C30AD8B1}">
      <text>
        <r>
          <rPr>
            <sz val="9"/>
            <color indexed="81"/>
            <rFont val="Tahoma"/>
            <family val="2"/>
          </rPr>
          <t>Estado anterior:
100%</t>
        </r>
      </text>
    </comment>
    <comment ref="K38" authorId="1" shapeId="0" xr:uid="{9D9134C1-92FD-468D-8065-C7D7EB5B899E}">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K39" authorId="1" shapeId="0" xr:uid="{C45ABC3A-2164-43F7-9083-2C1B18BF5347}">
      <text>
        <r>
          <rPr>
            <b/>
            <sz val="9"/>
            <color indexed="81"/>
            <rFont val="Tahoma"/>
            <family val="2"/>
          </rPr>
          <t xml:space="preserve">Fernando Gomez Arenas:
Antes decia:
</t>
        </r>
        <r>
          <rPr>
            <sz val="9"/>
            <color indexed="81"/>
            <rFont val="Tahoma"/>
            <family val="2"/>
          </rPr>
          <t xml:space="preserve">Porcentual
</t>
        </r>
      </text>
    </comment>
    <comment ref="K41" authorId="1" shapeId="0" xr:uid="{04084FBC-C77B-456B-965A-CD09F96B3911}">
      <text>
        <r>
          <rPr>
            <b/>
            <sz val="9"/>
            <color indexed="81"/>
            <rFont val="Tahoma"/>
            <family val="2"/>
          </rPr>
          <t xml:space="preserve">Fernando Gomez Arenas:
Antes decia:
</t>
        </r>
        <r>
          <rPr>
            <sz val="9"/>
            <color indexed="81"/>
            <rFont val="Tahoma"/>
            <family val="2"/>
          </rPr>
          <t xml:space="preserve">Porcentual 
</t>
        </r>
      </text>
    </comment>
    <comment ref="I42" authorId="1" shapeId="0" xr:uid="{E7C0F01F-A571-4D43-A3E3-B2816CDF1343}">
      <text>
        <r>
          <rPr>
            <b/>
            <sz val="9"/>
            <color indexed="81"/>
            <rFont val="Tahoma"/>
            <family val="2"/>
          </rPr>
          <t xml:space="preserve">Fernando Gomez Arenas:
Antes decia: 
</t>
        </r>
        <r>
          <rPr>
            <sz val="9"/>
            <color indexed="81"/>
            <rFont val="Tahoma"/>
            <family val="2"/>
          </rPr>
          <t xml:space="preserve">100%
</t>
        </r>
      </text>
    </comment>
    <comment ref="K42" authorId="1" shapeId="0" xr:uid="{07714568-E250-4C52-88EB-BE25F480D819}">
      <text>
        <r>
          <rPr>
            <b/>
            <sz val="9"/>
            <color indexed="81"/>
            <rFont val="Tahoma"/>
            <family val="2"/>
          </rPr>
          <t xml:space="preserve">Fernando Gomez Arenas:
Antes decia:
</t>
        </r>
        <r>
          <rPr>
            <sz val="9"/>
            <color indexed="81"/>
            <rFont val="Tahoma"/>
            <family val="2"/>
          </rPr>
          <t xml:space="preserve">Porcentual
</t>
        </r>
      </text>
    </comment>
    <comment ref="I45" authorId="1" shapeId="0" xr:uid="{11F5A83D-AECA-4F0E-80B4-93514CBD1417}">
      <text>
        <r>
          <rPr>
            <b/>
            <sz val="9"/>
            <color indexed="81"/>
            <rFont val="Tahoma"/>
            <family val="2"/>
          </rPr>
          <t xml:space="preserve">Fernando Gomez Arenas:
Antes decia:
</t>
        </r>
        <r>
          <rPr>
            <sz val="9"/>
            <color indexed="81"/>
            <rFont val="Tahoma"/>
            <family val="2"/>
          </rPr>
          <t xml:space="preserve">100%
</t>
        </r>
      </text>
    </comment>
    <comment ref="K45" authorId="1" shapeId="0" xr:uid="{12B572DB-2E42-494A-9C19-684C9B731C6E}">
      <text>
        <r>
          <rPr>
            <b/>
            <sz val="9"/>
            <color indexed="81"/>
            <rFont val="Tahoma"/>
            <family val="2"/>
          </rPr>
          <t xml:space="preserve">Fernando Gomez Arenas:
Antes decia:
</t>
        </r>
        <r>
          <rPr>
            <sz val="9"/>
            <color indexed="81"/>
            <rFont val="Tahoma"/>
            <family val="2"/>
          </rPr>
          <t xml:space="preserve">Porcentual
</t>
        </r>
      </text>
    </comment>
    <comment ref="I49" authorId="2" shapeId="0" xr:uid="{5323E04C-47FF-48C8-9C11-55CF016B7073}">
      <text>
        <r>
          <rPr>
            <b/>
            <sz val="9"/>
            <color indexed="81"/>
            <rFont val="Tahoma"/>
            <family val="2"/>
          </rPr>
          <t xml:space="preserve">Decia antes: </t>
        </r>
        <r>
          <rPr>
            <sz val="9"/>
            <color indexed="81"/>
            <rFont val="Tahoma"/>
            <family val="2"/>
          </rPr>
          <t xml:space="preserve">100%
</t>
        </r>
      </text>
    </comment>
    <comment ref="I59" authorId="2" shapeId="0" xr:uid="{A7EAAD39-A62A-4C7D-98E7-FE481F7E9D44}">
      <text>
        <r>
          <rPr>
            <b/>
            <sz val="9"/>
            <color indexed="81"/>
            <rFont val="Tahoma"/>
            <family val="2"/>
          </rPr>
          <t>Antes decia:</t>
        </r>
        <r>
          <rPr>
            <sz val="9"/>
            <color indexed="81"/>
            <rFont val="Tahoma"/>
            <family val="2"/>
          </rPr>
          <t xml:space="preserve"> 100%
</t>
        </r>
      </text>
    </comment>
    <comment ref="I67" authorId="2" shapeId="0" xr:uid="{16E8B7EE-2426-48B3-89DE-2A5E6097D8A7}">
      <text>
        <r>
          <rPr>
            <b/>
            <sz val="9"/>
            <color indexed="81"/>
            <rFont val="Tahoma"/>
            <family val="2"/>
          </rPr>
          <t>Antes decia:</t>
        </r>
        <r>
          <rPr>
            <sz val="9"/>
            <color indexed="81"/>
            <rFont val="Tahoma"/>
            <family val="2"/>
          </rPr>
          <t xml:space="preserve">
100%</t>
        </r>
      </text>
    </comment>
    <comment ref="K67" authorId="2" shapeId="0" xr:uid="{B7CE1AD4-A959-4986-BE02-8476900BDC4C}">
      <text>
        <r>
          <rPr>
            <b/>
            <sz val="9"/>
            <color indexed="81"/>
            <rFont val="Tahoma"/>
            <family val="2"/>
          </rPr>
          <t>Antes decia:</t>
        </r>
        <r>
          <rPr>
            <sz val="9"/>
            <color indexed="81"/>
            <rFont val="Tahoma"/>
            <family val="2"/>
          </rPr>
          <t xml:space="preserve">
Porcentual</t>
        </r>
      </text>
    </comment>
    <comment ref="I68" authorId="0" shapeId="0" xr:uid="{81E228F3-0EE4-404D-B190-3169B863CA44}">
      <text>
        <r>
          <rPr>
            <sz val="9"/>
            <color indexed="81"/>
            <rFont val="Tahoma"/>
            <family val="2"/>
          </rPr>
          <t xml:space="preserve">Estado anterior:
Informe de las solicitudes de conciliacion efectuadas. </t>
        </r>
      </text>
    </comment>
    <comment ref="I69" authorId="0" shapeId="0" xr:uid="{7C7790A4-D388-4BA9-8A88-28B41E6EA9DD}">
      <text>
        <r>
          <rPr>
            <sz val="9"/>
            <color indexed="81"/>
            <rFont val="Tahoma"/>
            <family val="2"/>
          </rPr>
          <t>Estado anterior:
Informe de requerimientos efectuados para obtener el pago de las obligaciones impuestas.</t>
        </r>
      </text>
    </comment>
    <comment ref="I70" authorId="0" shapeId="0" xr:uid="{FF262920-F001-4033-A2AE-EE927B161641}">
      <text>
        <r>
          <rPr>
            <sz val="9"/>
            <color indexed="81"/>
            <rFont val="Tahoma"/>
            <family val="2"/>
          </rPr>
          <t>Estado anterior:
100%</t>
        </r>
      </text>
    </comment>
    <comment ref="I72" authorId="0" shapeId="0" xr:uid="{9BA22B43-012B-43E3-851C-6E935C513682}">
      <text>
        <r>
          <rPr>
            <sz val="9"/>
            <color indexed="81"/>
            <rFont val="Tahoma"/>
            <family val="2"/>
          </rPr>
          <t xml:space="preserve">Estado anterior:
Estar actualizado al 100% de las novedades efectuadas por nivel central referentes a la Defensa Judicial de la Institución. </t>
        </r>
      </text>
    </comment>
    <comment ref="I73" authorId="0" shapeId="0" xr:uid="{90780BCB-6B28-4FC2-A5C1-7AE4C361998B}">
      <text>
        <r>
          <rPr>
            <sz val="9"/>
            <color indexed="81"/>
            <rFont val="Tahoma"/>
            <family val="2"/>
          </rPr>
          <t xml:space="preserve">Estado anterior:
Efectuar la totalidad de los conceptos requeridos por parte del Director Administrativo.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I3" authorId="0" shapeId="0" xr:uid="{627BA097-33B4-400A-AF03-F0C31F711157}">
      <text>
        <r>
          <rPr>
            <sz val="9"/>
            <color indexed="81"/>
            <rFont val="Tahoma"/>
            <charset val="1"/>
          </rPr>
          <t>Estado Anterior:
Resolver la totalidad de las solicitudes elevadas.</t>
        </r>
      </text>
    </comment>
    <comment ref="K4" authorId="0" shapeId="0" xr:uid="{3FF2012D-A732-4556-BDBF-8CD790022F1C}">
      <text>
        <r>
          <rPr>
            <sz val="9"/>
            <color indexed="81"/>
            <rFont val="Tahoma"/>
            <family val="2"/>
          </rPr>
          <t xml:space="preserve">Estado anterior: 
Porcentual
</t>
        </r>
      </text>
    </comment>
    <comment ref="I5" authorId="0" shapeId="0" xr:uid="{E8230BDB-7ECC-4042-B5D8-99185A79B278}">
      <text>
        <r>
          <rPr>
            <sz val="9"/>
            <color indexed="81"/>
            <rFont val="Tahoma"/>
            <family val="2"/>
          </rPr>
          <t>Estado anterior:
Efectuar un cronograma de capacitaciones.</t>
        </r>
      </text>
    </comment>
    <comment ref="I6" authorId="0" shapeId="0" xr:uid="{6559E866-E610-4D5C-A910-4E88A7464EB7}">
      <text>
        <r>
          <rPr>
            <sz val="9"/>
            <color indexed="81"/>
            <rFont val="Tahoma"/>
            <family val="2"/>
          </rPr>
          <t xml:space="preserve">Estado anterior: 
Informe anual sobre el consumo de los recursos de impresión. </t>
        </r>
      </text>
    </comment>
    <comment ref="K6" authorId="0" shapeId="0" xr:uid="{7198655F-6418-4249-AFD0-B0EC602FFC48}">
      <text>
        <r>
          <rPr>
            <sz val="9"/>
            <color indexed="81"/>
            <rFont val="Tahoma"/>
            <family val="2"/>
          </rPr>
          <t>Estado anterior:
Porcentual</t>
        </r>
      </text>
    </comment>
    <comment ref="K7" authorId="0" shapeId="0" xr:uid="{801610EF-BCB2-45A8-9B49-7B0DCC85E70F}">
      <text>
        <r>
          <rPr>
            <sz val="9"/>
            <color indexed="81"/>
            <rFont val="Tahoma"/>
            <family val="2"/>
          </rPr>
          <t>Estado anterior:
Porcentual</t>
        </r>
      </text>
    </comment>
    <comment ref="I8" authorId="0" shapeId="0" xr:uid="{2CC0E716-90DA-4252-AD6E-407972851251}">
      <text>
        <r>
          <rPr>
            <sz val="9"/>
            <color indexed="81"/>
            <rFont val="Tahoma"/>
            <family val="2"/>
          </rPr>
          <t xml:space="preserve">Estado anterior:
Informe de las copias realizadas. </t>
        </r>
      </text>
    </comment>
    <comment ref="I9" authorId="0" shapeId="0" xr:uid="{B14805DB-D3A0-4335-8DFF-FB07D18D1536}">
      <text>
        <r>
          <rPr>
            <sz val="9"/>
            <color indexed="81"/>
            <rFont val="Tahoma"/>
            <family val="2"/>
          </rPr>
          <t xml:space="preserve">Estado anterior:
Informe de solicitudes atendidas </t>
        </r>
      </text>
    </comment>
    <comment ref="I10" authorId="0" shapeId="0" xr:uid="{61AC9385-CBB7-4F1C-BFA3-790C1C611531}">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K10" authorId="0" shapeId="0" xr:uid="{EF174FDC-F415-40B1-BD3F-CD85FB260892}">
      <text>
        <r>
          <rPr>
            <sz val="9"/>
            <color indexed="81"/>
            <rFont val="Tahoma"/>
            <family val="2"/>
          </rPr>
          <t xml:space="preserve">Estado anterior:
Porcentual
</t>
        </r>
      </text>
    </comment>
    <comment ref="I11" authorId="0" shapeId="0" xr:uid="{D75A2FAB-8642-4CFD-87DB-5738283DF329}">
      <text>
        <r>
          <rPr>
            <sz val="9"/>
            <color indexed="81"/>
            <rFont val="Tahoma"/>
            <family val="2"/>
          </rPr>
          <t xml:space="preserve">Estado anterior: 
Consolidado de solicitudes recibidas por los Juzgados enviada a nivel Seccional  </t>
        </r>
      </text>
    </comment>
    <comment ref="I12" authorId="0" shapeId="0" xr:uid="{8FB9004C-774E-4FBA-A45B-CAF5A30E1CD4}">
      <text>
        <r>
          <rPr>
            <sz val="9"/>
            <color indexed="81"/>
            <rFont val="Tahoma"/>
            <family val="2"/>
          </rPr>
          <t xml:space="preserve">Estado anterior:
Plan de necesidades de  infraestructura y mantenimiento  </t>
        </r>
      </text>
    </comment>
    <comment ref="K12" authorId="0" shapeId="0" xr:uid="{147CE91F-FA4E-4B47-9F83-5CB8E50AB6A3}">
      <text>
        <r>
          <rPr>
            <sz val="9"/>
            <color indexed="81"/>
            <rFont val="Tahoma"/>
            <family val="2"/>
          </rPr>
          <t>Estado anterior:
Porcentual</t>
        </r>
      </text>
    </comment>
    <comment ref="I13" authorId="0" shapeId="0" xr:uid="{344B9534-37FA-481F-8BE2-17E7444E9EF5}">
      <text>
        <r>
          <rPr>
            <sz val="9"/>
            <color indexed="81"/>
            <rFont val="Tahoma"/>
            <family val="2"/>
          </rPr>
          <t xml:space="preserve">Estado anterior:
Estudios previos con soportes </t>
        </r>
      </text>
    </comment>
    <comment ref="I14" authorId="0" shapeId="0" xr:uid="{AD56A668-2B32-446D-A063-5B7B96C8F964}">
      <text>
        <r>
          <rPr>
            <sz val="9"/>
            <color indexed="81"/>
            <rFont val="Tahoma"/>
            <family val="2"/>
          </rPr>
          <t xml:space="preserve">Estado anterior:
Fichas de Seguimiento. </t>
        </r>
      </text>
    </comment>
    <comment ref="I15" authorId="0" shapeId="0" xr:uid="{B79BDB7B-E268-41CB-B43B-E970C7A7A353}">
      <text>
        <r>
          <rPr>
            <sz val="9"/>
            <color indexed="81"/>
            <rFont val="Tahoma"/>
            <family val="2"/>
          </rPr>
          <t>Estado anterior:
Informe de las solicitudes elevadas y su repectivo tramite.</t>
        </r>
      </text>
    </comment>
    <comment ref="K16" authorId="0" shapeId="0" xr:uid="{1618A62E-C00C-40D4-814E-56745C09F13B}">
      <text>
        <r>
          <rPr>
            <sz val="9"/>
            <color indexed="81"/>
            <rFont val="Tahoma"/>
            <family val="2"/>
          </rPr>
          <t xml:space="preserve">Estado anterior:
Porcentual
</t>
        </r>
      </text>
    </comment>
    <comment ref="I17" authorId="0" shapeId="0" xr:uid="{CFB0ADE0-C8AC-4776-BD76-F616690249F2}">
      <text>
        <r>
          <rPr>
            <sz val="9"/>
            <color indexed="81"/>
            <rFont val="Tahoma"/>
            <family val="2"/>
          </rPr>
          <t xml:space="preserve">Estado anterior:
Determinar los bienes para dar de baja en los Despachos Judiciales del Caquetá.  </t>
        </r>
      </text>
    </comment>
    <comment ref="I18" authorId="0" shapeId="0" xr:uid="{56860821-C343-4755-8BFF-D75B11D4E5BB}">
      <text>
        <r>
          <rPr>
            <sz val="9"/>
            <color indexed="81"/>
            <rFont val="Tahoma"/>
            <family val="2"/>
          </rPr>
          <t>Estado anterior:
Estudios de viabilidad</t>
        </r>
      </text>
    </comment>
    <comment ref="K18" authorId="0" shapeId="0" xr:uid="{58DADCE7-5811-4F75-8009-F41F3F232DA6}">
      <text>
        <r>
          <rPr>
            <sz val="9"/>
            <color indexed="81"/>
            <rFont val="Tahoma"/>
            <family val="2"/>
          </rPr>
          <t>Estado anterior:
Porcentual</t>
        </r>
      </text>
    </comment>
    <comment ref="I19" authorId="0" shapeId="0" xr:uid="{183E84A7-B4CA-48F0-9523-E058DDA76B0B}">
      <text>
        <r>
          <rPr>
            <sz val="9"/>
            <color indexed="81"/>
            <rFont val="Tahoma"/>
            <family val="2"/>
          </rPr>
          <t xml:space="preserve">Estado anterior: Informe de Planta de Personal. </t>
        </r>
      </text>
    </comment>
    <comment ref="I20" authorId="0" shapeId="0" xr:uid="{FA906320-FBBD-457D-B1C7-7E66A565E785}">
      <text>
        <r>
          <rPr>
            <sz val="9"/>
            <color indexed="81"/>
            <rFont val="Tahoma"/>
            <family val="2"/>
          </rPr>
          <t>Estado anterior: 
100%</t>
        </r>
      </text>
    </comment>
    <comment ref="I21" authorId="0" shapeId="0" xr:uid="{6ACDE524-7503-464D-9E53-A913AAFDFD8E}">
      <text>
        <r>
          <rPr>
            <sz val="9"/>
            <color indexed="81"/>
            <rFont val="Tahoma"/>
            <family val="2"/>
          </rPr>
          <t xml:space="preserve">Estado anterior:
100%
</t>
        </r>
      </text>
    </comment>
    <comment ref="I22" authorId="0" shapeId="0" xr:uid="{4BECDA0A-D251-4D80-AD94-910F5E099ABF}">
      <text>
        <r>
          <rPr>
            <sz val="9"/>
            <color indexed="81"/>
            <rFont val="Tahoma"/>
            <family val="2"/>
          </rPr>
          <t xml:space="preserve">Estado anterior:
Elaborar Proyecto Para La Creacion De Cargos Permanentes En Recursos Humanos </t>
        </r>
      </text>
    </comment>
    <comment ref="K22" authorId="0" shapeId="0" xr:uid="{0CD918F0-4738-44E5-9065-A2C7D5DB8FFC}">
      <text>
        <r>
          <rPr>
            <sz val="9"/>
            <color indexed="81"/>
            <rFont val="Tahoma"/>
            <family val="2"/>
          </rPr>
          <t xml:space="preserve">Estado anterior: 
Porcentual
</t>
        </r>
      </text>
    </comment>
    <comment ref="I23" authorId="0" shapeId="0" xr:uid="{53BA7357-006E-4C6D-BB09-AB889D538B99}">
      <text>
        <r>
          <rPr>
            <sz val="9"/>
            <color indexed="81"/>
            <rFont val="Tahoma"/>
            <family val="2"/>
          </rPr>
          <t>Estado anterior:
100%</t>
        </r>
      </text>
    </comment>
    <comment ref="K23" authorId="0" shapeId="0" xr:uid="{E7352F52-F68A-40A0-91DA-1361552F3978}">
      <text>
        <r>
          <rPr>
            <sz val="9"/>
            <color indexed="81"/>
            <rFont val="Tahoma"/>
            <family val="2"/>
          </rPr>
          <t xml:space="preserve">Estado anterior:
Porcentual
</t>
        </r>
      </text>
    </comment>
    <comment ref="I35" authorId="0" shapeId="0" xr:uid="{E78E19C6-26CC-4AFC-A6EC-F5EC68E074B4}">
      <text>
        <r>
          <rPr>
            <sz val="9"/>
            <color indexed="81"/>
            <rFont val="Tahoma"/>
            <family val="2"/>
          </rPr>
          <t>Estado anterior:
100%</t>
        </r>
      </text>
    </comment>
    <comment ref="K38" authorId="1" shapeId="0" xr:uid="{52ACCB4C-2AC4-45C7-B5D5-ADECB3D7E9A9}">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K39" authorId="1" shapeId="0" xr:uid="{1DB37B30-35C7-4921-894E-D908B32632D7}">
      <text>
        <r>
          <rPr>
            <b/>
            <sz val="9"/>
            <color indexed="81"/>
            <rFont val="Tahoma"/>
            <family val="2"/>
          </rPr>
          <t xml:space="preserve">Fernando Gomez Arenas:
Antes decia:
</t>
        </r>
        <r>
          <rPr>
            <sz val="9"/>
            <color indexed="81"/>
            <rFont val="Tahoma"/>
            <family val="2"/>
          </rPr>
          <t xml:space="preserve">Porcentual
</t>
        </r>
      </text>
    </comment>
    <comment ref="K41" authorId="1" shapeId="0" xr:uid="{2F36B00B-3425-43D3-BBC8-26CF139A7DC4}">
      <text>
        <r>
          <rPr>
            <b/>
            <sz val="9"/>
            <color indexed="81"/>
            <rFont val="Tahoma"/>
            <family val="2"/>
          </rPr>
          <t xml:space="preserve">Fernando Gomez Arenas:
Antes decia:
</t>
        </r>
        <r>
          <rPr>
            <sz val="9"/>
            <color indexed="81"/>
            <rFont val="Tahoma"/>
            <family val="2"/>
          </rPr>
          <t xml:space="preserve">Porcentual 
</t>
        </r>
      </text>
    </comment>
    <comment ref="I42" authorId="1" shapeId="0" xr:uid="{D0843FFC-9C5F-4C4E-BBE1-FBDB38C3433C}">
      <text>
        <r>
          <rPr>
            <b/>
            <sz val="9"/>
            <color indexed="81"/>
            <rFont val="Tahoma"/>
            <family val="2"/>
          </rPr>
          <t xml:space="preserve">Fernando Gomez Arenas:
Antes decia: 
</t>
        </r>
        <r>
          <rPr>
            <sz val="9"/>
            <color indexed="81"/>
            <rFont val="Tahoma"/>
            <family val="2"/>
          </rPr>
          <t xml:space="preserve">100%
</t>
        </r>
      </text>
    </comment>
    <comment ref="K42" authorId="1" shapeId="0" xr:uid="{73A6FB70-0CB7-4AED-8E03-352956A63496}">
      <text>
        <r>
          <rPr>
            <b/>
            <sz val="9"/>
            <color indexed="81"/>
            <rFont val="Tahoma"/>
            <family val="2"/>
          </rPr>
          <t xml:space="preserve">Fernando Gomez Arenas:
Antes decia:
</t>
        </r>
        <r>
          <rPr>
            <sz val="9"/>
            <color indexed="81"/>
            <rFont val="Tahoma"/>
            <family val="2"/>
          </rPr>
          <t xml:space="preserve">Porcentual
</t>
        </r>
      </text>
    </comment>
    <comment ref="I45" authorId="1" shapeId="0" xr:uid="{0C5CB4B7-CDBF-4EE9-93DF-15CE0E898D82}">
      <text>
        <r>
          <rPr>
            <b/>
            <sz val="9"/>
            <color indexed="81"/>
            <rFont val="Tahoma"/>
            <family val="2"/>
          </rPr>
          <t xml:space="preserve">Fernando Gomez Arenas:
Antes decia:
</t>
        </r>
        <r>
          <rPr>
            <sz val="9"/>
            <color indexed="81"/>
            <rFont val="Tahoma"/>
            <family val="2"/>
          </rPr>
          <t xml:space="preserve">100%
</t>
        </r>
      </text>
    </comment>
    <comment ref="K45" authorId="1" shapeId="0" xr:uid="{01553320-E796-4A6B-AFCE-0580335D9B1A}">
      <text>
        <r>
          <rPr>
            <b/>
            <sz val="9"/>
            <color indexed="81"/>
            <rFont val="Tahoma"/>
            <family val="2"/>
          </rPr>
          <t xml:space="preserve">Fernando Gomez Arenas:
Antes decia:
</t>
        </r>
        <r>
          <rPr>
            <sz val="9"/>
            <color indexed="81"/>
            <rFont val="Tahoma"/>
            <family val="2"/>
          </rPr>
          <t xml:space="preserve">Porcentual
</t>
        </r>
      </text>
    </comment>
    <comment ref="I49" authorId="2" shapeId="0" xr:uid="{5117F387-361F-4FF0-8E36-9E88B472721C}">
      <text>
        <r>
          <rPr>
            <b/>
            <sz val="9"/>
            <color indexed="81"/>
            <rFont val="Tahoma"/>
            <family val="2"/>
          </rPr>
          <t xml:space="preserve">Decia antes: </t>
        </r>
        <r>
          <rPr>
            <sz val="9"/>
            <color indexed="81"/>
            <rFont val="Tahoma"/>
            <family val="2"/>
          </rPr>
          <t xml:space="preserve">100%
</t>
        </r>
      </text>
    </comment>
    <comment ref="I59" authorId="2" shapeId="0" xr:uid="{0BE9184A-600C-40E5-918B-E73D4C429A4D}">
      <text>
        <r>
          <rPr>
            <b/>
            <sz val="9"/>
            <color indexed="81"/>
            <rFont val="Tahoma"/>
            <family val="2"/>
          </rPr>
          <t>Antes decia:</t>
        </r>
        <r>
          <rPr>
            <sz val="9"/>
            <color indexed="81"/>
            <rFont val="Tahoma"/>
            <family val="2"/>
          </rPr>
          <t xml:space="preserve"> 100%
</t>
        </r>
      </text>
    </comment>
    <comment ref="I67" authorId="2" shapeId="0" xr:uid="{C46322A1-0C90-4601-BDD5-21E4BAF93D87}">
      <text>
        <r>
          <rPr>
            <b/>
            <sz val="9"/>
            <color indexed="81"/>
            <rFont val="Tahoma"/>
            <family val="2"/>
          </rPr>
          <t>Antes decia:</t>
        </r>
        <r>
          <rPr>
            <sz val="9"/>
            <color indexed="81"/>
            <rFont val="Tahoma"/>
            <family val="2"/>
          </rPr>
          <t xml:space="preserve">
100%</t>
        </r>
      </text>
    </comment>
    <comment ref="K67" authorId="2" shapeId="0" xr:uid="{40D9A03A-BFFE-41AC-92FA-9F80AB537365}">
      <text>
        <r>
          <rPr>
            <b/>
            <sz val="9"/>
            <color indexed="81"/>
            <rFont val="Tahoma"/>
            <family val="2"/>
          </rPr>
          <t>Antes decia:</t>
        </r>
        <r>
          <rPr>
            <sz val="9"/>
            <color indexed="81"/>
            <rFont val="Tahoma"/>
            <family val="2"/>
          </rPr>
          <t xml:space="preserve">
Porcentual</t>
        </r>
      </text>
    </comment>
    <comment ref="I68" authorId="0" shapeId="0" xr:uid="{D7C6AD13-C87A-437B-9369-B67EF96BA178}">
      <text>
        <r>
          <rPr>
            <sz val="9"/>
            <color indexed="81"/>
            <rFont val="Tahoma"/>
            <family val="2"/>
          </rPr>
          <t xml:space="preserve">Estado anterior:
Informe de las solicitudes de conciliacion efectuadas. </t>
        </r>
      </text>
    </comment>
    <comment ref="I69" authorId="0" shapeId="0" xr:uid="{6BF71004-645E-445B-9436-32604935FBE6}">
      <text>
        <r>
          <rPr>
            <sz val="9"/>
            <color indexed="81"/>
            <rFont val="Tahoma"/>
            <family val="2"/>
          </rPr>
          <t>Estado anterior:
Informe de requerimientos efectuados para obtener el pago de las obligaciones impuestas.</t>
        </r>
      </text>
    </comment>
    <comment ref="I70" authorId="0" shapeId="0" xr:uid="{EF9A0AED-414F-4D16-8E49-0351E1087422}">
      <text>
        <r>
          <rPr>
            <sz val="9"/>
            <color indexed="81"/>
            <rFont val="Tahoma"/>
            <family val="2"/>
          </rPr>
          <t>Estado anterior:
100%</t>
        </r>
      </text>
    </comment>
    <comment ref="I72" authorId="0" shapeId="0" xr:uid="{00C909DC-C740-4CE6-87E1-2650962559B9}">
      <text>
        <r>
          <rPr>
            <sz val="9"/>
            <color indexed="81"/>
            <rFont val="Tahoma"/>
            <family val="2"/>
          </rPr>
          <t xml:space="preserve">Estado anterior:
Estar actualizado al 100% de las novedades efectuadas por nivel central referentes a la Defensa Judicial de la Institución. </t>
        </r>
      </text>
    </comment>
    <comment ref="I73" authorId="0" shapeId="0" xr:uid="{452D1D3F-A9AB-4887-A214-17B39678EC17}">
      <text>
        <r>
          <rPr>
            <sz val="9"/>
            <color indexed="81"/>
            <rFont val="Tahoma"/>
            <family val="2"/>
          </rPr>
          <t xml:space="preserve">Estado anterior:
Efectuar la totalidad de los conceptos requeridos por parte del Director Administrativo.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Fernando Gomez Arenas</author>
    <author>GIOVANNI ALEJANDRO GONZALEZ GUEVARA</author>
  </authors>
  <commentList>
    <comment ref="I3" authorId="0" shapeId="0" xr:uid="{BCEB7EC4-CB69-41C1-97E0-28D0FA478480}">
      <text>
        <r>
          <rPr>
            <sz val="9"/>
            <color indexed="81"/>
            <rFont val="Tahoma"/>
            <charset val="1"/>
          </rPr>
          <t>Estado Anterior:
Resolver la totalidad de las solicitudes elevadas.</t>
        </r>
      </text>
    </comment>
    <comment ref="K4" authorId="0" shapeId="0" xr:uid="{4E46C4D1-E5D0-4964-BEE0-D7B2CAEA7458}">
      <text>
        <r>
          <rPr>
            <sz val="9"/>
            <color indexed="81"/>
            <rFont val="Tahoma"/>
            <family val="2"/>
          </rPr>
          <t xml:space="preserve">Estado anterior: 
Porcentual
</t>
        </r>
      </text>
    </comment>
    <comment ref="I5" authorId="0" shapeId="0" xr:uid="{6AC05585-4F9A-4FFA-92BE-F9DD8EDBB086}">
      <text>
        <r>
          <rPr>
            <sz val="9"/>
            <color indexed="81"/>
            <rFont val="Tahoma"/>
            <family val="2"/>
          </rPr>
          <t>Estado anterior:
Efectuar un cronograma de capacitaciones.</t>
        </r>
      </text>
    </comment>
    <comment ref="I6" authorId="0" shapeId="0" xr:uid="{F7F73A15-6FAD-42AA-B80B-5FC44466C7F0}">
      <text>
        <r>
          <rPr>
            <sz val="9"/>
            <color indexed="81"/>
            <rFont val="Tahoma"/>
            <family val="2"/>
          </rPr>
          <t xml:space="preserve">Estado anterior: 
Informe anual sobre el consumo de los recursos de impresión. </t>
        </r>
      </text>
    </comment>
    <comment ref="K6" authorId="0" shapeId="0" xr:uid="{238A972E-DE21-4A88-B33E-D2FD07CCA0C5}">
      <text>
        <r>
          <rPr>
            <sz val="9"/>
            <color indexed="81"/>
            <rFont val="Tahoma"/>
            <family val="2"/>
          </rPr>
          <t>Estado anterior:
Porcentual</t>
        </r>
      </text>
    </comment>
    <comment ref="K7" authorId="0" shapeId="0" xr:uid="{D73D159E-9E70-40F3-8045-C8B750FABCE0}">
      <text>
        <r>
          <rPr>
            <sz val="9"/>
            <color indexed="81"/>
            <rFont val="Tahoma"/>
            <family val="2"/>
          </rPr>
          <t>Estado anterior:
Porcentual</t>
        </r>
      </text>
    </comment>
    <comment ref="I8" authorId="0" shapeId="0" xr:uid="{95AC52F7-4AFD-4123-AF0E-8327CF2173E1}">
      <text>
        <r>
          <rPr>
            <sz val="9"/>
            <color indexed="81"/>
            <rFont val="Tahoma"/>
            <family val="2"/>
          </rPr>
          <t xml:space="preserve">Estado anterior:
Informe de las copias realizadas. </t>
        </r>
      </text>
    </comment>
    <comment ref="I9" authorId="0" shapeId="0" xr:uid="{057D6A59-E944-47CE-B158-C6BB5B23F07D}">
      <text>
        <r>
          <rPr>
            <sz val="9"/>
            <color indexed="81"/>
            <rFont val="Tahoma"/>
            <family val="2"/>
          </rPr>
          <t xml:space="preserve">Estado anterior:
Informe de solicitudes atendidas </t>
        </r>
      </text>
    </comment>
    <comment ref="I10" authorId="0" shapeId="0" xr:uid="{ADFD1C36-E4BA-4591-AEB3-2AB095AC15AB}">
      <text>
        <r>
          <rPr>
            <sz val="9"/>
            <color indexed="81"/>
            <rFont val="Tahoma"/>
            <family val="2"/>
          </rPr>
          <t xml:space="preserve">Estado anterior:
Informe y reportes de consumo de servicios publicos con el valor mensual.  Control de las visitas realizadas a los despachos judiciales con su respectivo analisis de consumo. </t>
        </r>
      </text>
    </comment>
    <comment ref="K10" authorId="0" shapeId="0" xr:uid="{0E6BA8FE-3CAC-46C6-84FF-325544458788}">
      <text>
        <r>
          <rPr>
            <sz val="9"/>
            <color indexed="81"/>
            <rFont val="Tahoma"/>
            <family val="2"/>
          </rPr>
          <t xml:space="preserve">Estado anterior:
Porcentual
</t>
        </r>
      </text>
    </comment>
    <comment ref="I11" authorId="0" shapeId="0" xr:uid="{51664487-FCAA-4BEB-9E79-73D6578EE049}">
      <text>
        <r>
          <rPr>
            <sz val="9"/>
            <color indexed="81"/>
            <rFont val="Tahoma"/>
            <family val="2"/>
          </rPr>
          <t xml:space="preserve">Estado anterior: 
Consolidado de solicitudes recibidas por los Juzgados enviada a nivel Seccional  </t>
        </r>
      </text>
    </comment>
    <comment ref="I12" authorId="0" shapeId="0" xr:uid="{502BA5BC-3C2F-4FEB-8AF6-D0A4DBF214D7}">
      <text>
        <r>
          <rPr>
            <sz val="9"/>
            <color indexed="81"/>
            <rFont val="Tahoma"/>
            <family val="2"/>
          </rPr>
          <t xml:space="preserve">Estado anterior:
Plan de necesidades de  infraestructura y mantenimiento  </t>
        </r>
      </text>
    </comment>
    <comment ref="K12" authorId="0" shapeId="0" xr:uid="{EC77E4DB-2EB4-4E52-BE04-04CCAEA2EEEF}">
      <text>
        <r>
          <rPr>
            <sz val="9"/>
            <color indexed="81"/>
            <rFont val="Tahoma"/>
            <family val="2"/>
          </rPr>
          <t>Estado anterior:
Porcentual</t>
        </r>
      </text>
    </comment>
    <comment ref="I13" authorId="0" shapeId="0" xr:uid="{58B73CBA-A315-41BC-8410-3BA510CE9E44}">
      <text>
        <r>
          <rPr>
            <sz val="9"/>
            <color indexed="81"/>
            <rFont val="Tahoma"/>
            <family val="2"/>
          </rPr>
          <t xml:space="preserve">Estado anterior:
Estudios previos con soportes </t>
        </r>
      </text>
    </comment>
    <comment ref="I14" authorId="0" shapeId="0" xr:uid="{E9E700BC-26DB-4DEB-8244-5B83653A2377}">
      <text>
        <r>
          <rPr>
            <sz val="9"/>
            <color indexed="81"/>
            <rFont val="Tahoma"/>
            <family val="2"/>
          </rPr>
          <t xml:space="preserve">Estado anterior:
Fichas de Seguimiento. </t>
        </r>
      </text>
    </comment>
    <comment ref="I15" authorId="0" shapeId="0" xr:uid="{9908FED6-F2A0-488A-B294-FCDEF9966973}">
      <text>
        <r>
          <rPr>
            <sz val="9"/>
            <color indexed="81"/>
            <rFont val="Tahoma"/>
            <family val="2"/>
          </rPr>
          <t>Estado anterior:
Informe de las solicitudes elevadas y su repectivo tramite.</t>
        </r>
      </text>
    </comment>
    <comment ref="K16" authorId="0" shapeId="0" xr:uid="{01B99165-B68A-4576-9DF2-2CA91EA68F96}">
      <text>
        <r>
          <rPr>
            <sz val="9"/>
            <color indexed="81"/>
            <rFont val="Tahoma"/>
            <family val="2"/>
          </rPr>
          <t xml:space="preserve">Estado anterior:
Porcentual
</t>
        </r>
      </text>
    </comment>
    <comment ref="I17" authorId="0" shapeId="0" xr:uid="{44AA8D7F-57F1-4203-AF82-85B80295CC34}">
      <text>
        <r>
          <rPr>
            <sz val="9"/>
            <color indexed="81"/>
            <rFont val="Tahoma"/>
            <family val="2"/>
          </rPr>
          <t xml:space="preserve">Estado anterior:
Determinar los bienes para dar de baja en los Despachos Judiciales del Caquetá.  </t>
        </r>
      </text>
    </comment>
    <comment ref="I18" authorId="0" shapeId="0" xr:uid="{074B5855-6BC0-478A-A414-713BC2F29204}">
      <text>
        <r>
          <rPr>
            <sz val="9"/>
            <color indexed="81"/>
            <rFont val="Tahoma"/>
            <family val="2"/>
          </rPr>
          <t>Estado anterior:
Estudios de viabilidad</t>
        </r>
      </text>
    </comment>
    <comment ref="K18" authorId="0" shapeId="0" xr:uid="{4CC7B4A5-B277-46F8-8463-F1BC0B7A0883}">
      <text>
        <r>
          <rPr>
            <sz val="9"/>
            <color indexed="81"/>
            <rFont val="Tahoma"/>
            <family val="2"/>
          </rPr>
          <t>Estado anterior:
Porcentual</t>
        </r>
      </text>
    </comment>
    <comment ref="I19" authorId="0" shapeId="0" xr:uid="{5080C213-6F0A-4BD6-8095-C8A9B138E947}">
      <text>
        <r>
          <rPr>
            <sz val="9"/>
            <color indexed="81"/>
            <rFont val="Tahoma"/>
            <family val="2"/>
          </rPr>
          <t xml:space="preserve">Estado anterior: Informe de Planta de Personal. </t>
        </r>
      </text>
    </comment>
    <comment ref="I20" authorId="0" shapeId="0" xr:uid="{A25C3751-1ABD-4951-A1ED-1B5DB329C332}">
      <text>
        <r>
          <rPr>
            <sz val="9"/>
            <color indexed="81"/>
            <rFont val="Tahoma"/>
            <family val="2"/>
          </rPr>
          <t>Estado anterior: 
100%</t>
        </r>
      </text>
    </comment>
    <comment ref="I21" authorId="0" shapeId="0" xr:uid="{3F3ACCE0-9275-4DCD-9AC4-1C9EB576B5EE}">
      <text>
        <r>
          <rPr>
            <sz val="9"/>
            <color indexed="81"/>
            <rFont val="Tahoma"/>
            <family val="2"/>
          </rPr>
          <t xml:space="preserve">Estado anterior:
100%
</t>
        </r>
      </text>
    </comment>
    <comment ref="I22" authorId="0" shapeId="0" xr:uid="{DC3E1F8E-74A3-4AFE-99CB-A51A40B8A9B1}">
      <text>
        <r>
          <rPr>
            <sz val="9"/>
            <color indexed="81"/>
            <rFont val="Tahoma"/>
            <family val="2"/>
          </rPr>
          <t xml:space="preserve">Estado anterior:
Elaborar Proyecto Para La Creacion De Cargos Permanentes En Recursos Humanos </t>
        </r>
      </text>
    </comment>
    <comment ref="K22" authorId="0" shapeId="0" xr:uid="{28F8DCD9-AF04-4212-B5D2-119CAA11BC54}">
      <text>
        <r>
          <rPr>
            <sz val="9"/>
            <color indexed="81"/>
            <rFont val="Tahoma"/>
            <family val="2"/>
          </rPr>
          <t xml:space="preserve">Estado anterior: 
Porcentual
</t>
        </r>
      </text>
    </comment>
    <comment ref="I23" authorId="0" shapeId="0" xr:uid="{F58E7F35-D73A-4EA1-8A96-456EFEFAB6FE}">
      <text>
        <r>
          <rPr>
            <sz val="9"/>
            <color indexed="81"/>
            <rFont val="Tahoma"/>
            <family val="2"/>
          </rPr>
          <t>Estado anterior:
100%</t>
        </r>
      </text>
    </comment>
    <comment ref="K23" authorId="0" shapeId="0" xr:uid="{BB2D709E-E6F7-4359-884C-C04D908B3836}">
      <text>
        <r>
          <rPr>
            <sz val="9"/>
            <color indexed="81"/>
            <rFont val="Tahoma"/>
            <family val="2"/>
          </rPr>
          <t xml:space="preserve">Estado anterior:
Porcentual
</t>
        </r>
      </text>
    </comment>
    <comment ref="I35" authorId="0" shapeId="0" xr:uid="{2AD5CA02-54D5-43E8-9D54-B90BE33FDD25}">
      <text>
        <r>
          <rPr>
            <sz val="9"/>
            <color indexed="81"/>
            <rFont val="Tahoma"/>
            <family val="2"/>
          </rPr>
          <t>Estado anterior:
100%</t>
        </r>
      </text>
    </comment>
    <comment ref="K38" authorId="1" shapeId="0" xr:uid="{B78CEA14-EEF8-4AA5-8946-7B2CD0791A47}">
      <text>
        <r>
          <rPr>
            <b/>
            <sz val="9"/>
            <color indexed="81"/>
            <rFont val="Tahoma"/>
            <family val="2"/>
          </rPr>
          <t xml:space="preserve">Fernando Gomez Arenas:
Antes decia:
</t>
        </r>
        <r>
          <rPr>
            <sz val="9"/>
            <color indexed="81"/>
            <rFont val="Tahoma"/>
            <family val="2"/>
          </rPr>
          <t>Porcentual</t>
        </r>
        <r>
          <rPr>
            <b/>
            <sz val="9"/>
            <color indexed="81"/>
            <rFont val="Tahoma"/>
            <family val="2"/>
          </rPr>
          <t xml:space="preserve">
</t>
        </r>
        <r>
          <rPr>
            <sz val="9"/>
            <color indexed="81"/>
            <rFont val="Tahoma"/>
            <family val="2"/>
          </rPr>
          <t xml:space="preserve">
</t>
        </r>
      </text>
    </comment>
    <comment ref="K39" authorId="1" shapeId="0" xr:uid="{3D8F92D1-DD8B-4C14-B48D-54A2553B2A08}">
      <text>
        <r>
          <rPr>
            <b/>
            <sz val="9"/>
            <color indexed="81"/>
            <rFont val="Tahoma"/>
            <family val="2"/>
          </rPr>
          <t xml:space="preserve">Fernando Gomez Arenas:
Antes decia:
</t>
        </r>
        <r>
          <rPr>
            <sz val="9"/>
            <color indexed="81"/>
            <rFont val="Tahoma"/>
            <family val="2"/>
          </rPr>
          <t xml:space="preserve">Porcentual
</t>
        </r>
      </text>
    </comment>
    <comment ref="K41" authorId="1" shapeId="0" xr:uid="{3DB0894C-8D33-4CBE-9257-F6810325A6F9}">
      <text>
        <r>
          <rPr>
            <b/>
            <sz val="9"/>
            <color indexed="81"/>
            <rFont val="Tahoma"/>
            <family val="2"/>
          </rPr>
          <t xml:space="preserve">Fernando Gomez Arenas:
Antes decia:
</t>
        </r>
        <r>
          <rPr>
            <sz val="9"/>
            <color indexed="81"/>
            <rFont val="Tahoma"/>
            <family val="2"/>
          </rPr>
          <t xml:space="preserve">Porcentual 
</t>
        </r>
      </text>
    </comment>
    <comment ref="I42" authorId="1" shapeId="0" xr:uid="{051257D3-D4F5-4141-BEA0-9A73F62BCF75}">
      <text>
        <r>
          <rPr>
            <b/>
            <sz val="9"/>
            <color indexed="81"/>
            <rFont val="Tahoma"/>
            <family val="2"/>
          </rPr>
          <t xml:space="preserve">Fernando Gomez Arenas:
Antes decia: 
</t>
        </r>
        <r>
          <rPr>
            <sz val="9"/>
            <color indexed="81"/>
            <rFont val="Tahoma"/>
            <family val="2"/>
          </rPr>
          <t xml:space="preserve">100%
</t>
        </r>
      </text>
    </comment>
    <comment ref="K42" authorId="1" shapeId="0" xr:uid="{BC637E9E-03B9-4166-A9B2-6CFDDF83EB83}">
      <text>
        <r>
          <rPr>
            <b/>
            <sz val="9"/>
            <color indexed="81"/>
            <rFont val="Tahoma"/>
            <family val="2"/>
          </rPr>
          <t xml:space="preserve">Fernando Gomez Arenas:
Antes decia:
</t>
        </r>
        <r>
          <rPr>
            <sz val="9"/>
            <color indexed="81"/>
            <rFont val="Tahoma"/>
            <family val="2"/>
          </rPr>
          <t xml:space="preserve">Porcentual
</t>
        </r>
      </text>
    </comment>
    <comment ref="I45" authorId="1" shapeId="0" xr:uid="{D64FF96F-B8BC-4ED4-B99C-6F70097C0163}">
      <text>
        <r>
          <rPr>
            <b/>
            <sz val="9"/>
            <color indexed="81"/>
            <rFont val="Tahoma"/>
            <family val="2"/>
          </rPr>
          <t xml:space="preserve">Fernando Gomez Arenas:
Antes decia:
</t>
        </r>
        <r>
          <rPr>
            <sz val="9"/>
            <color indexed="81"/>
            <rFont val="Tahoma"/>
            <family val="2"/>
          </rPr>
          <t xml:space="preserve">100%
</t>
        </r>
      </text>
    </comment>
    <comment ref="K45" authorId="1" shapeId="0" xr:uid="{8FAD2631-B7C3-4D5B-9786-D73F5895F55D}">
      <text>
        <r>
          <rPr>
            <b/>
            <sz val="9"/>
            <color indexed="81"/>
            <rFont val="Tahoma"/>
            <family val="2"/>
          </rPr>
          <t xml:space="preserve">Fernando Gomez Arenas:
Antes decia:
</t>
        </r>
        <r>
          <rPr>
            <sz val="9"/>
            <color indexed="81"/>
            <rFont val="Tahoma"/>
            <family val="2"/>
          </rPr>
          <t xml:space="preserve">Porcentual
</t>
        </r>
      </text>
    </comment>
    <comment ref="I49" authorId="2" shapeId="0" xr:uid="{72BDBF80-99D3-47B9-B6EC-6DA7CD52B2A7}">
      <text>
        <r>
          <rPr>
            <b/>
            <sz val="9"/>
            <color indexed="81"/>
            <rFont val="Tahoma"/>
            <family val="2"/>
          </rPr>
          <t xml:space="preserve">Decia antes: </t>
        </r>
        <r>
          <rPr>
            <sz val="9"/>
            <color indexed="81"/>
            <rFont val="Tahoma"/>
            <family val="2"/>
          </rPr>
          <t xml:space="preserve">100%
</t>
        </r>
      </text>
    </comment>
    <comment ref="I59" authorId="2" shapeId="0" xr:uid="{37D33A1C-666E-4EA0-8F4C-3411EF6715E3}">
      <text>
        <r>
          <rPr>
            <b/>
            <sz val="9"/>
            <color indexed="81"/>
            <rFont val="Tahoma"/>
            <family val="2"/>
          </rPr>
          <t>Antes decia:</t>
        </r>
        <r>
          <rPr>
            <sz val="9"/>
            <color indexed="81"/>
            <rFont val="Tahoma"/>
            <family val="2"/>
          </rPr>
          <t xml:space="preserve"> 100%
</t>
        </r>
      </text>
    </comment>
    <comment ref="I67" authorId="2" shapeId="0" xr:uid="{C29CFEDB-06DF-4606-A3CB-4A08B62F7037}">
      <text>
        <r>
          <rPr>
            <b/>
            <sz val="9"/>
            <color indexed="81"/>
            <rFont val="Tahoma"/>
            <family val="2"/>
          </rPr>
          <t>Antes decia:</t>
        </r>
        <r>
          <rPr>
            <sz val="9"/>
            <color indexed="81"/>
            <rFont val="Tahoma"/>
            <family val="2"/>
          </rPr>
          <t xml:space="preserve">
100%</t>
        </r>
      </text>
    </comment>
    <comment ref="K67" authorId="2" shapeId="0" xr:uid="{D19035C8-B72B-40A5-9C49-AF655BDFB34B}">
      <text>
        <r>
          <rPr>
            <b/>
            <sz val="9"/>
            <color indexed="81"/>
            <rFont val="Tahoma"/>
            <family val="2"/>
          </rPr>
          <t>Antes decia:</t>
        </r>
        <r>
          <rPr>
            <sz val="9"/>
            <color indexed="81"/>
            <rFont val="Tahoma"/>
            <family val="2"/>
          </rPr>
          <t xml:space="preserve">
Porcentual</t>
        </r>
      </text>
    </comment>
    <comment ref="I68" authorId="0" shapeId="0" xr:uid="{BBDF5ACE-27F7-4975-8259-88AD3813B55E}">
      <text>
        <r>
          <rPr>
            <sz val="9"/>
            <color indexed="81"/>
            <rFont val="Tahoma"/>
            <family val="2"/>
          </rPr>
          <t xml:space="preserve">Estado anterior:
Informe de las solicitudes de conciliacion efectuadas. </t>
        </r>
      </text>
    </comment>
    <comment ref="I69" authorId="0" shapeId="0" xr:uid="{9E744B0A-D13E-49F8-89CB-8C6906F5DF9F}">
      <text>
        <r>
          <rPr>
            <sz val="9"/>
            <color indexed="81"/>
            <rFont val="Tahoma"/>
            <family val="2"/>
          </rPr>
          <t>Estado anterior:
Informe de requerimientos efectuados para obtener el pago de las obligaciones impuestas.</t>
        </r>
      </text>
    </comment>
    <comment ref="I70" authorId="0" shapeId="0" xr:uid="{E7092341-F97C-470A-B1DB-9586619C53ED}">
      <text>
        <r>
          <rPr>
            <sz val="9"/>
            <color indexed="81"/>
            <rFont val="Tahoma"/>
            <family val="2"/>
          </rPr>
          <t>Estado anterior:
100%</t>
        </r>
      </text>
    </comment>
    <comment ref="I72" authorId="0" shapeId="0" xr:uid="{D9E0297A-AC16-4523-980F-8827FFCFC554}">
      <text>
        <r>
          <rPr>
            <sz val="9"/>
            <color indexed="81"/>
            <rFont val="Tahoma"/>
            <family val="2"/>
          </rPr>
          <t xml:space="preserve">Estado anterior:
Estar actualizado al 100% de las novedades efectuadas por nivel central referentes a la Defensa Judicial de la Institución. </t>
        </r>
      </text>
    </comment>
    <comment ref="I73" authorId="0" shapeId="0" xr:uid="{4700E710-330D-4CDF-B440-D0D7C2DAFABE}">
      <text>
        <r>
          <rPr>
            <sz val="9"/>
            <color indexed="81"/>
            <rFont val="Tahoma"/>
            <family val="2"/>
          </rPr>
          <t xml:space="preserve">Estado anterior:
Efectuar la totalidad de los conceptos requeridos por parte del Director Administrativo. </t>
        </r>
      </text>
    </comment>
  </commentList>
</comments>
</file>

<file path=xl/sharedStrings.xml><?xml version="1.0" encoding="utf-8"?>
<sst xmlns="http://schemas.openxmlformats.org/spreadsheetml/2006/main" count="2273" uniqueCount="663">
  <si>
    <t>Consejo Superior de la Judicatura</t>
  </si>
  <si>
    <t>Análisis de Contexto</t>
  </si>
  <si>
    <t>DEPENDENCIA:</t>
  </si>
  <si>
    <t>CONSEJO SECCIONAL DE LA JUDICATURA DEL CAQUETA Y COORDINACIÓN ADMINISTRATIVA DE FLORENCIA</t>
  </si>
  <si>
    <t xml:space="preserve">PROCESO </t>
  </si>
  <si>
    <t>Registrar el nombre del proceso según el mapa de procesos SIGCMA</t>
  </si>
  <si>
    <t>CONSEJO SECCIONAL/ DIRECCIÓN SECCIONAL DE ADMINISTRACIÓN JUDICIAL</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</si>
  <si>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</si>
  <si>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</si>
  <si>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</si>
  <si>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</si>
  <si>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</si>
  <si>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</si>
  <si>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</si>
  <si>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</si>
  <si>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</si>
  <si>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Restructuracion Rama Judicial por parte de las otras Ramas del poder publico.</t>
  </si>
  <si>
    <t>Ampliación de la cobertura en la oferta y fomentar medidas que reduzcan la congestión, así como la mora judicial, administrativa y fortalecimiento del Talento Humano.</t>
  </si>
  <si>
    <t>Decretos y Acuerdos por parte de la administracion departamental y municipal que afecte el servicio.</t>
  </si>
  <si>
    <t xml:space="preserve">Afianzamiento de la imagen institucional e incremento del nivel de percepción positivo frente a las partes interesadas. </t>
  </si>
  <si>
    <t>Económicos y Financieros( disponibilidad de capital, liquidez, mercados financieros, desempleo, competencia.)</t>
  </si>
  <si>
    <t xml:space="preserve">Falta de asignacion de recursos por parte del Gobierno Nacional que permita cubrir las necesidades de demanda de justicia, infraestructura y modernización de la Rama Judicial en el Caqueta. </t>
  </si>
  <si>
    <t xml:space="preserve">Gestión para la promoción de convenios y apoyo interinstitucional de las diferentes entidades del Estado y socios estratégicos. </t>
  </si>
  <si>
    <t>Sociales  y culturales ( cultura, religión, demografía, responsabilidad social, orden público.)</t>
  </si>
  <si>
    <t xml:space="preserve">Deficiencia de la planta de personal actual para atender el incremento de la demanda de administración de justicia y el mayor número de usuarios. </t>
  </si>
  <si>
    <t xml:space="preserve">Aumento de la capacidad de respuesta para atender las necesidades de las partes interesadas. </t>
  </si>
  <si>
    <t>Desconocimiento en la aplicación de un enfoque diferencial e inclusivo en la prestacion del servicio de justicia frente a los usuarios Internos y Externos.</t>
  </si>
  <si>
    <t>Reducción de la Brecha entre los actores no formales de la justicia (Grupos y minorias Indigenas, género)</t>
  </si>
  <si>
    <t>Cese de actividades programadas por las Organizaciones Sindicales. Afectación del servicio de justicia por situaciones de orden público.</t>
  </si>
  <si>
    <t>Tecnológicos (desarrollo digital,avances en tecnología, acceso a sistemas de información externos, gobierno en línea.</t>
  </si>
  <si>
    <t xml:space="preserve">Insuficiente cobertura de las TIC por parte del Gobierno Nacional y desactualización.
Ataques ciberneticos. </t>
  </si>
  <si>
    <t>Busqueda de aliados estratégicos, para la ampliación y fortalecimiento de las TICs.</t>
  </si>
  <si>
    <t>Legales y reglamentarios (estandares nacionales, internacionales, regulación )</t>
  </si>
  <si>
    <t>Deficiente legislación acorde a la realidad que afecta la prestacion del Servicio a nivel Seccional y atendiendo las necesidades regionales. Actualización permanente de estandares de icontec.</t>
  </si>
  <si>
    <t>AMBIENTALES: emisiones y residuos, energía, catástrofes naturales, desarrollo sostenible.</t>
  </si>
  <si>
    <t xml:space="preserve">Afectación del servicio de administración de justicia por las condiciones climatologicas, sismicas y de situación geografica. </t>
  </si>
  <si>
    <t xml:space="preserve">Busqueda de aliados estratégicos, para la implementación de tecnológias limpias. </t>
  </si>
  <si>
    <t xml:space="preserve">CONTEXTO INTERNO </t>
  </si>
  <si>
    <t xml:space="preserve">DEBILIDADES  (Factores específicos)  </t>
  </si>
  <si>
    <t xml:space="preserve">FORTALEZAS(Factores específicos) ) </t>
  </si>
  <si>
    <t>Estratégicos :(direccionamiento estratégico, planeación institucional, liderazgo, trabajo en equipo)</t>
  </si>
  <si>
    <t>Desconocimiento de las competencias y funciones de la organización (CSJCAQ - Coordinación Administrativa) por las partes interesadas. Desactualización de la plataforma estretegica del SIGCMA y falta de comunicación de los cambios efectuados a los documentos SIGCMA.
Falta de unificación de criterios para el reconocimiento de las prestaciones enconómicas en materia salarial desde el nivel central.
Inadecuada parametrización de los aplicativos de nómina, para efectos de liquidación de prestaciones salariales.</t>
  </si>
  <si>
    <t xml:space="preserve">Eficiente comunicación e interacción con las partes interesadas, con un adecuado trabajo en equipo e indeclinable compromiso con el SIGCMA. </t>
  </si>
  <si>
    <t>Recursos financieros (presupuesto de funcionamiento, recursos de inversión)</t>
  </si>
  <si>
    <t>Falta de autonomia presupuestal que permita suplir las necesidades de la Seccional.</t>
  </si>
  <si>
    <t xml:space="preserve">Adecuada distribución de los planes de inversión en infraestructura fisica y tecnologica. </t>
  </si>
  <si>
    <t>Personal
( competencia del personal, disponibilidad, suficiencia, seguridad
y salud ocupacional.)</t>
  </si>
  <si>
    <r>
      <t xml:space="preserve">Insuficiencia de personal capacitado para atender las funciones administrativas y judiciales de la organización (CSJCAQ - Coordinación Administrativa) - </t>
    </r>
    <r>
      <rPr>
        <sz val="10"/>
        <rFont val="Arial"/>
        <family val="2"/>
      </rPr>
      <t xml:space="preserve">Afectación del Clima Organizacional y convivencia laboral en algunos despachos judiciales y dependencias administrativas que afecta negativamente el desempeño y la prestación del servicio a las partes interesadas. 
Indebida reestructuracion de la Planta de Personal, que consulte la realidad del cargo y region.
Apatia en los procesos de formacion y capacitacion en el uso de las herramientas tecnologicas y aplicativos dispuestos por la Rama Judicial.
Falta de competencia del personal para la verificación de documentos.
</t>
    </r>
  </si>
  <si>
    <t>Autoformación de los lideres de proceso. Acceso a bibliotecas virtuales, diplomados virtuales, recepción de normas que permiten la permanente actualización de los servidores judiciales.
La excelencia en la prestación del servicio y el compromiso con la Rama Judicial, nos permite la mejora contínua de la imagen institucional.
Programas de promoción y prevención para los servidores judiciales en los riesgos de accidentes de trabajo, enfermedad común y laboral, así mismo la mitigación y contención de pandemia, epidemia y brote. 
Estrategia de intervención del riesgo psicosocial desde el plan de trabajo, que permita proporcionar herramientas de afrontamiento y adaptación al cambio.
Apoyo de la alta dirección en el desarrollo del plan de trabajo con el apoyo de los profesionales de la ARL y de la División de Bienestar Social de la DEAJ, asegurando la participación masiva de los servidores judiciales.</t>
  </si>
  <si>
    <t>Proceso
( capacidad, diseño, ejecución, proveedores, entradas, salidas,
gestión del conocimiento)</t>
  </si>
  <si>
    <t>No se dispone del proceso de Vigilancia Judicial Administrativa siendo este una actividad de ley.
Pese al compromiso del personal del Consejo Seccional de la Judicatura del Caquetá y la Oficina de coordiancion administrativa de florencia, para ejecutar los procesos Misionales propios y modernizar el SIGCMA, no se cuenta con suficiente personal competente para cumplir cabalmente el objetivo. 
Falta de participacion deproveedores de la region a traves de los sitemas electonicos pára la contratacion publica SECOP.</t>
  </si>
  <si>
    <t>Divulgación de Manuales.
Empoderamiento de los servidores judiciales en las funciones encomendadas.</t>
  </si>
  <si>
    <t xml:space="preserve">Tecnológicos </t>
  </si>
  <si>
    <t>Falta de unificación de los sistemas de gestión de la información documental (Sigobyus, TYBA, Justicia Siglo XXI, Reparto, Depositos Judiciales.)
El sistema de nomina presenta deficiencias en el software.</t>
  </si>
  <si>
    <t>Planes de mejoramiento tecnológico en la Seccional, dentro de los que se incluye Administrar y proteger la información de Bases de Datos y Sistemas Operativos tipo Servidor de la Rama Judicial Seccional Caqueta (Oficina de Coordinación Adminsitrativa), brindando mayor control y protección de la información.</t>
  </si>
  <si>
    <t>Obsolescencia de las herramientas Tecnologica.
Falta de conciencia en el uso de las herramientas tecnologicas y digitalizacion de la Justicia.</t>
  </si>
  <si>
    <t>Capacitación en el uso de las nuevas tecnologías para el desarrollo del expediente digital.</t>
  </si>
  <si>
    <t xml:space="preserve">Documentación ( Actualización, coherencia, aplicabilidad) </t>
  </si>
  <si>
    <t xml:space="preserve">Desactualización de los documentos SIGCMA
Creacion y actualización permanente de manuales de Funciones y procedimientos. 
</t>
  </si>
  <si>
    <t xml:space="preserve">Mejoramiento de la infraestructura fisica del Archivo Central de Florencia.
Planes de formación Seccional en Ley de Archivo y dar cumplimiento a la reglamentación del expediente digital
</t>
  </si>
  <si>
    <t>Infraestructura física ( suficiencia, comodidad)</t>
  </si>
  <si>
    <t xml:space="preserve">Falta de concentración en sedes fisicas, de los despachos judiciales, por especialidad. 
Se requieren sedes propias para adecuar  los despachos judiciales a las reales necesidades de infraestructura judicial.  
Imprevistos en el normal funcionamiento del ascensor. </t>
  </si>
  <si>
    <t>Disponibilidad de espacios fisicos para efectuar la distribución de los despachos judiciales por especialidad.
Permanente mantenimiento de la infraestructura propia del sector en el distrito judicial de Florencia.
Gestiones tendientes a la consecución de espacios propios ante las autoridades regionales competentes.</t>
  </si>
  <si>
    <t>Elementos de trabajo (papel, equipos)</t>
  </si>
  <si>
    <t xml:space="preserve">Obsolescencia, insuficiencia y falta de planeacion para la compra y reposicion de equipos (tecnologicos, refrigeracion y UPS)
</t>
  </si>
  <si>
    <t>Reduccion del consumo de papel y elementos para impresoras.</t>
  </si>
  <si>
    <t>Comunicación Interna ( canales utilizados y su efectividad, flujo de la información necesaria para el desarrollo de las actividades)</t>
  </si>
  <si>
    <t>Autonomia en el uso de las herramientas de comunciación (micrositio).</t>
  </si>
  <si>
    <t>Se dispone de mayor amplitud de alojamiento de la información en el MICROSITIO.​</t>
  </si>
  <si>
    <t>Falta de Reglamentación y actualizacion para el uso de medios electronicos de comunicación oficiales y no oficiales</t>
  </si>
  <si>
    <t>Uso de herramientas informáticas alternativas a las Oficiales. (Facebook, Pagina Web).​</t>
  </si>
  <si>
    <t>Desinteres de las partes interesadas de consultar las desiciones emanadas de la organziacion.
Falta de herramientas apropiadas para la divulgacion de informacion de la corporacion.</t>
  </si>
  <si>
    <t>Otros</t>
  </si>
  <si>
    <t>Obsolescencia del parque automotor al servicio de la Rama Judcial Seccional Caqueta</t>
  </si>
  <si>
    <t>Compromiso de los Lideres de los procesos SIGCMA</t>
  </si>
  <si>
    <t>Plan de riesgos (porque el factor identificado  puede afectar el cumplimiento de objetivos y del servicio)</t>
  </si>
  <si>
    <t xml:space="preserve">ESTRATEGIAS/ACCIONES </t>
  </si>
  <si>
    <t>ESTRATEGIAS  DOFA</t>
  </si>
  <si>
    <t>ESTRATEGIA/ACCIÓN/ PROYECTO</t>
  </si>
  <si>
    <t xml:space="preserve">GESTIONA </t>
  </si>
  <si>
    <t xml:space="preserve">DOCUMENTADA EN </t>
  </si>
  <si>
    <t>A</t>
  </si>
  <si>
    <t>O</t>
  </si>
  <si>
    <t>D</t>
  </si>
  <si>
    <t>F</t>
  </si>
  <si>
    <t>Gestión de la Carrera Judicial</t>
  </si>
  <si>
    <t>1,3,9</t>
  </si>
  <si>
    <t>4,5,6,8</t>
  </si>
  <si>
    <t>1,2,6,10,13</t>
  </si>
  <si>
    <t>Plan de Acción</t>
  </si>
  <si>
    <t xml:space="preserve">Control, seguimiento y diligenciamiento formularios SIERJU </t>
  </si>
  <si>
    <t>1,6,7,9</t>
  </si>
  <si>
    <t>4,5,8</t>
  </si>
  <si>
    <t>1,3,4,5</t>
  </si>
  <si>
    <t>Ajuste general e incremento de la planta de personal.</t>
  </si>
  <si>
    <t>1,2,4</t>
  </si>
  <si>
    <t>Organización Interna de los Despachos Judiciales.</t>
  </si>
  <si>
    <t xml:space="preserve">Ampliación Cobertura de TIC en el Departamento y Seguridad informatica. </t>
  </si>
  <si>
    <t>1,3,4,7,9</t>
  </si>
  <si>
    <t>1,2,3,4,5,6</t>
  </si>
  <si>
    <t>2,3,4,5,7,8,9,10</t>
  </si>
  <si>
    <t>1,2,5,6,10,11</t>
  </si>
  <si>
    <t>Atención con enfoque diferencial.</t>
  </si>
  <si>
    <t>2,3,4,5</t>
  </si>
  <si>
    <t>2,3,5,7,9,11</t>
  </si>
  <si>
    <t>1,2,3,4,8,11,13</t>
  </si>
  <si>
    <t>Justicia y Region.</t>
  </si>
  <si>
    <t>1,2,3,4,5,6,7,8,9</t>
  </si>
  <si>
    <t>2,3,4,5,6</t>
  </si>
  <si>
    <t>1,2,3,5,9,10,11</t>
  </si>
  <si>
    <t>1,2,3,4,5,6,7,8,10,11,12,13</t>
  </si>
  <si>
    <t>Fortalecimiento de la Institución y su imagen.</t>
  </si>
  <si>
    <t>1,3,4,5,6,7,8</t>
  </si>
  <si>
    <t>1,2,3,4,5,6,7</t>
  </si>
  <si>
    <t>1,2,3,4,5,7,8,9,10,11</t>
  </si>
  <si>
    <t>Proceso de Capacitación.</t>
  </si>
  <si>
    <t>1,3,5,7,8,9</t>
  </si>
  <si>
    <t>1,2,4,5,6,8</t>
  </si>
  <si>
    <t>1,2,3,4,5,6,7,10,13</t>
  </si>
  <si>
    <t>Bandeja de entrada</t>
  </si>
  <si>
    <t>1,5,9,10,11</t>
  </si>
  <si>
    <t>Manuales de diligenciamineto Dtos Sicgma</t>
  </si>
  <si>
    <t>4,5,6</t>
  </si>
  <si>
    <t>1,3,4,5,12,13</t>
  </si>
  <si>
    <t>Unificación Sistemas de Gestión Documental</t>
  </si>
  <si>
    <t>1,2,5,6,7</t>
  </si>
  <si>
    <t>Actualización informatica y documental.</t>
  </si>
  <si>
    <t>1,7,8</t>
  </si>
  <si>
    <t>5,8,9,10,11</t>
  </si>
  <si>
    <t>1,2,3,4,5,6,7,9,10,11,12,13</t>
  </si>
  <si>
    <t>Fortalecimiento de los Planes de contigencia del riesgo naturales.</t>
  </si>
  <si>
    <t>Disminución del impacto ambiental.</t>
  </si>
  <si>
    <t>1,2,3</t>
  </si>
  <si>
    <t>3,6,7</t>
  </si>
  <si>
    <t>2,3,4,7,8,9,13</t>
  </si>
  <si>
    <t>Tramite de Consultas y Derechos de Petición</t>
  </si>
  <si>
    <t>1,4,5,6,7,8</t>
  </si>
  <si>
    <t>3,4,5,9,10,11</t>
  </si>
  <si>
    <t>1,4,5,6,9,10</t>
  </si>
  <si>
    <t>Pago de Salarios, Prestaciones Sociales y Cesantias</t>
  </si>
  <si>
    <t>1,3,4,6,7</t>
  </si>
  <si>
    <t>1,2,4,6</t>
  </si>
  <si>
    <t>2,3,4,5,9,10,11</t>
  </si>
  <si>
    <t>1,3,4,5,6,7,9,10</t>
  </si>
  <si>
    <t>Desarrollo de actividades en materia de Seguridad para los Servidores Judiciales.</t>
  </si>
  <si>
    <t>3,4,6</t>
  </si>
  <si>
    <t>2,3,7,</t>
  </si>
  <si>
    <t>1,2,3,4,5,7,8,12,13</t>
  </si>
  <si>
    <t xml:space="preserve">Mejoramiento a las condiciones de Acceso a la Justicia. </t>
  </si>
  <si>
    <t>2,3,4,5,6,7</t>
  </si>
  <si>
    <t>2,3,4,7,9,10</t>
  </si>
  <si>
    <t>1,2,3,4,5,7,8,11,13</t>
  </si>
  <si>
    <t xml:space="preserve">Defensa Judicial y ejecución de obligaciones coactivas. </t>
  </si>
  <si>
    <t>1,4,7</t>
  </si>
  <si>
    <t>1,3,4,5,6,7,9,12,13</t>
  </si>
  <si>
    <t xml:space="preserve">Plan de trabajo integral con actividades presenciales y virtuales en el Sistema de Gestión de seguridad y salud en el trabajo. </t>
  </si>
  <si>
    <t>1,3,4,7,8,9</t>
  </si>
  <si>
    <t>2,3,4,6</t>
  </si>
  <si>
    <t>2,3,7,8,9,10,11</t>
  </si>
  <si>
    <t>1,2,3,4,5,6,7,8,9,10,11,13</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</si>
  <si>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</si>
  <si>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</si>
  <si>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</si>
  <si>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</si>
  <si>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</si>
  <si>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</si>
  <si>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</si>
  <si>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</si>
  <si>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</si>
  <si>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</si>
  <si>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RESPONSABLE POR PROYECTO</t>
  </si>
  <si>
    <t>ENTREGABLES O META DEL INDICADOR (TRIMESTRAL)</t>
  </si>
  <si>
    <t xml:space="preserve">INDICADOR </t>
  </si>
  <si>
    <t>UNIDAD DE MEDIDA</t>
  </si>
  <si>
    <t>CUMPLIMIENTO DEL PLAN DE ACCIÓN (ACUMULADO DE LOS 4 TRIMESTRES)</t>
  </si>
  <si>
    <t>ANÁLISIS DEL RESULTADO
FINAL - ACUMULADO</t>
  </si>
  <si>
    <t>CENTRAL</t>
  </si>
  <si>
    <t>SECCIONAL</t>
  </si>
  <si>
    <t>PROCESOS QUE IMPACTAN</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</si>
  <si>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</si>
  <si>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</si>
  <si>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</si>
  <si>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</si>
  <si>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rFont val="Arial"/>
        <family val="2"/>
      </rPr>
      <t xml:space="preserve">A) </t>
    </r>
    <r>
      <rPr>
        <sz val="9"/>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</si>
  <si>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</si>
  <si>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</si>
  <si>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Gestionar ante el Nivel Central la necesidad de ampliacion de los canales</t>
  </si>
  <si>
    <t>Gestion Tecnologica</t>
  </si>
  <si>
    <t>Todos los Procesos</t>
  </si>
  <si>
    <t>Lider Gestión Tecnologica</t>
  </si>
  <si>
    <t>Resolver la totalidad de las solicitudes elevadas.</t>
  </si>
  <si>
    <t>Porcentual</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</si>
  <si>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</si>
  <si>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</si>
  <si>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rFont val="Arial"/>
        <family val="2"/>
      </rPr>
      <t>B)</t>
    </r>
    <r>
      <rPr>
        <sz val="9"/>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</si>
  <si>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Realizar el plan de necesidades de equipos de computo ante el Nivel Central. </t>
  </si>
  <si>
    <t xml:space="preserve">Plan de necesidades de equipos de computo y tecnologico. </t>
  </si>
  <si>
    <t>3. Mejorar el acceso a la justicia</t>
  </si>
  <si>
    <r>
      <rPr>
        <b/>
        <sz val="9"/>
        <rFont val="Arial"/>
        <family val="2"/>
      </rPr>
      <t>C)</t>
    </r>
    <r>
      <rPr>
        <sz val="9"/>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</si>
  <si>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 </t>
  </si>
  <si>
    <t>Capacitar a todo el personal de las Areas Administrativas y de los Despachos Judiciales en el uso de las herramientas tecnológicas. Apoyo Continuado</t>
  </si>
  <si>
    <t>Efectuar un cronograma de capacitaciones.</t>
  </si>
  <si>
    <t xml:space="preserve">Número de capacitadas programadas / Número de capacitaciones efectuadas. </t>
  </si>
  <si>
    <t>4. Fortalecer la autonomía e independencia judicial, administrativa y financiera de la Rama Judicial.</t>
  </si>
  <si>
    <r>
      <rPr>
        <b/>
        <sz val="9"/>
        <rFont val="Arial"/>
        <family val="2"/>
      </rPr>
      <t>D)</t>
    </r>
    <r>
      <rPr>
        <sz val="9"/>
        <rFont val="Arial"/>
        <family val="2"/>
      </rPr>
      <t xml:space="preserve"> Desarrollar y fortalecer las habilidades y competencias digitales, promover la gestión del cambio, el uso y apropiación de las TIC, así como el plan de comunicaciones.</t>
    </r>
  </si>
  <si>
    <t>Concientizar en el uso adecuado de los recursos de impresión, incluyendo papel e insumos y fortaleciendo el uso de documentos electronicos</t>
  </si>
  <si>
    <t xml:space="preserve">Informe anual sobre el consumo de los recursos de impresión. </t>
  </si>
  <si>
    <t>Actualización informatica.</t>
  </si>
  <si>
    <t>Verificar las condiciones de los elementos tecnologicos que se entregan por parte de los contratistas, con el proposito de que se suministren elementos con las condiciones fijadas en los contratos</t>
  </si>
  <si>
    <t>Informe de la calidad de los elementos entregados</t>
  </si>
  <si>
    <t>Realizar las copias de Seguridad de las Bases de datos de los aplicativos de Justicia XXI, Reparto y correspondencia</t>
  </si>
  <si>
    <t xml:space="preserve">Informe de las copias realizadas. </t>
  </si>
  <si>
    <t>5. Atraer, desarrollar y mantener a los mejores servidores judiciales.</t>
  </si>
  <si>
    <r>
      <rPr>
        <b/>
        <sz val="9"/>
        <rFont val="Arial"/>
        <family val="2"/>
      </rPr>
      <t>E)</t>
    </r>
    <r>
      <rPr>
        <sz val="9"/>
        <rFont val="Arial"/>
        <family val="2"/>
      </rPr>
      <t xml:space="preserve"> Impulsar el fortalecimiento institucional para la gestión estratégica de proyectos y procesos, así como para la gobernanza de la información y las TIC.</t>
    </r>
  </si>
  <si>
    <t>Soporte a los aplicativos de la Rama Judicial que utilizan los Despachos Judiciales</t>
  </si>
  <si>
    <t xml:space="preserve">Informe de solicitudes atendidas </t>
  </si>
  <si>
    <t>Numero de Solicitudes Atendidas / Numero de Solicitudes Generadas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</si>
  <si>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</si>
  <si>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</si>
  <si>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</si>
  <si>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</si>
  <si>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</si>
  <si>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</si>
  <si>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Mejoramiento de Infraestructura Fisica</t>
  </si>
  <si>
    <t>Lider Mejoramiento de Infraestructura Fisica</t>
  </si>
  <si>
    <t xml:space="preserve">Informe y reportes de consumo de servicios publicos con el valor mensual.                                       Control de las visitas realizadas a los despachos judiciales con su respectivo analisis de consumo. </t>
  </si>
  <si>
    <t xml:space="preserve">Consolidado de solicitudes recibidas por los Juzgados enviada a nivel Seccional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</si>
  <si>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</si>
  <si>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</si>
  <si>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</si>
  <si>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</si>
  <si>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 xml:space="preserve">Gestión para la modernización de la infraestructura Judicial de acuerdo  a las necesidades presentadas en el Distrito Judicial de Florencia y Administraivo del Caquetá. </t>
  </si>
  <si>
    <t xml:space="preserve">Plan de necesidades de  infraestructura y mantenimiento  </t>
  </si>
  <si>
    <t xml:space="preserve">Estudios previos con soportes </t>
  </si>
  <si>
    <t xml:space="preserve">Apoyo en la supervición de los contratos. </t>
  </si>
  <si>
    <t xml:space="preserve">Fichas de Seguimiento. </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</si>
  <si>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</si>
  <si>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</si>
  <si>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Desarrollo de actividades en materia de Seguridad para los Servidores Judiciales </t>
  </si>
  <si>
    <t>Administración de Seguridad</t>
  </si>
  <si>
    <t>Lider Administración de la Seguridad</t>
  </si>
  <si>
    <t>Informe de las solicitudes elevadas y su repectivo tramite.</t>
  </si>
  <si>
    <t>Informe de necesidades en materia de seguridad</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</si>
  <si>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</si>
  <si>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</si>
  <si>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 xml:space="preserve">Depuración de inventarios fisicos. </t>
  </si>
  <si>
    <t xml:space="preserve">Determinar los bienes para dar de baja en los Despachos Judiciales del Caquetá.  </t>
  </si>
  <si>
    <t>Estudios de viabilidad</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</si>
  <si>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</si>
  <si>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</si>
  <si>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</si>
  <si>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</si>
  <si>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</si>
  <si>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</si>
  <si>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Depuración y actualización de la estructura de la planta de personal</t>
  </si>
  <si>
    <t>* Mantener actualizada la planta de Personal del Distrito Judicial de Florencia en el Aplicativo de Nomina * Realizar la gestión de los movimientos de nómina y prestaciones sociales presentadas por los servidores judiciales del Distrito de Florencia.</t>
  </si>
  <si>
    <t>Gestión Humana</t>
  </si>
  <si>
    <t>Gestion De Seguridad Y Salud En El Trabajo  - Administracion De La Carrera Judicial</t>
  </si>
  <si>
    <t>Lider de Proceso de Gestión Humana</t>
  </si>
  <si>
    <t xml:space="preserve">Informe de Planta de Personal. </t>
  </si>
  <si>
    <t>Dar respuesta y trámite a los requerimientos, interpuestos por los servidores judiciales y personal externo como (Certificaciones para Demanda, CETIL, Tiempos de Servicio, Factores Salariales, Pagos y no Pagos etc.)</t>
  </si>
  <si>
    <t xml:space="preserve">Asistencia Legal </t>
  </si>
  <si>
    <t>Organizar y alimentar la información en las hojas de vidas de los Servidores Judiciales reportada mensualmente, aplicando las técnicas de archivo establecidas por la ley y la digitalizacion de la misma.</t>
  </si>
  <si>
    <t>Gestion De Seguridad Y Salud En El Trabajo  - Administracion De La Carrera Judicial - Gestion Documental</t>
  </si>
  <si>
    <t>Director Administrativo</t>
  </si>
  <si>
    <t xml:space="preserve">Elaborar Proyecto Para La Creacion De Cargos Permanentes En Recursos Humanos </t>
  </si>
  <si>
    <t xml:space="preserve">Gestión Financiera Y Presupuestal </t>
  </si>
  <si>
    <t>x</t>
  </si>
  <si>
    <t>Expedir, publicar, comunicar los actos administrativos que resulten del concurso de méritos para proveer cargos de carrera de empleados de tribunales, juzgados y centros de servicios judicial. Conforme a las directrices por parte del Nivel Central</t>
  </si>
  <si>
    <t>Administración de Carrera Judicial</t>
  </si>
  <si>
    <t>Reordenamiento
Comunicación Institucional
Gestion Humana</t>
  </si>
  <si>
    <t>Lider Carrera Judicial</t>
  </si>
  <si>
    <t>Numero de Actos administrativos expedidos/numero de actos administrativos esperados</t>
  </si>
  <si>
    <t xml:space="preserve">Mantener actualizada la base de datos de funcionarios y empleados de carrera </t>
  </si>
  <si>
    <t>Gestion Humana
Comunicación Institucional</t>
  </si>
  <si>
    <t>Novedades reportadas / Novedades actualizadas</t>
  </si>
  <si>
    <t>b) Disponer de registros de elegibles vigentes con los mejores candidatos para la provisión de cargos de funcionarios y empleados para la Rama Judicial y fortalecer el sistema de ingreso a la carrera judicial.</t>
  </si>
  <si>
    <t>Remitir las listas de elegibles para proveer los cargos de jueces al respectivo Tribunal, y conformar y remitir la lista de elegibles para proveer los cargos de empleados a la respectiva autoridad nominadora.</t>
  </si>
  <si>
    <t>Gestion Humana
Formacion y Capacitacion</t>
  </si>
  <si>
    <t># de lista conformadas / # de listas de remitidas</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</si>
  <si>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</si>
  <si>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</si>
  <si>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</si>
  <si>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Realizar la calificación integral de servicios de los jueces de este distrito judicial, nombrados en propiedad, periodo 2020</t>
  </si>
  <si>
    <t>Gestion Humana
Formacion Judicial</t>
  </si>
  <si>
    <t>Numero de calificaciones realizadas/Número de calificaciones por realizar</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</si>
  <si>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</si>
  <si>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</si>
  <si>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</si>
  <si>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Publicar las vacantes definitivas de  cargos de carrera de empleados de tribunales, juzgados y centros de servicios judicial</t>
  </si>
  <si>
    <t>Gestion Humana
comunicación Institucional</t>
  </si>
  <si>
    <t xml:space="preserve"> Lista de vacantes publicadas/Listas de vacantes esperadas por publicar</t>
  </si>
  <si>
    <t>Proferir y comunicar los actos administrativos de inscripción, actualización y exclusión del Registro Nacional de Escalafón</t>
  </si>
  <si>
    <t>Gestion Humana
Seguridad y salud en el trabajo</t>
  </si>
  <si>
    <t>Número de actos administrativos comunicados/Nùmero de actos proferidos</t>
  </si>
  <si>
    <t>Estudiar y conceptuar sobre las solicitudes de traslado de empleados de carrera</t>
  </si>
  <si>
    <t>Gestion Humana
comunicación Institucional
Seguridad y salud en el trabajo</t>
  </si>
  <si>
    <t>Numero de conceptos proferidos/Numero de solicitudes presentadas</t>
  </si>
  <si>
    <t xml:space="preserve">Estudiar y decidir sobre los permisos de residencia por fuera de la sede del Juzgado que presenten los jueces y empleados </t>
  </si>
  <si>
    <t>Seguridad y salud en el trabajo</t>
  </si>
  <si>
    <t>Número de resoluciones proferidas/numero de solicitudes presentadas</t>
  </si>
  <si>
    <t xml:space="preserve">Estudiar y decidir sobre los permisos de estudio que presenten los jueces </t>
  </si>
  <si>
    <t>Gestion Humana</t>
  </si>
  <si>
    <t>Modelo integral de formación, investigación y proyección social y fortalecimiento de la Escuela Judicial Rodrigo Lara Bonilla.</t>
  </si>
  <si>
    <t>El cumplimiento de las meta se encuetra supeditado a las directircs impartidas por la unidad de aministracion de carrera judicial y/o por orden Judicial</t>
  </si>
  <si>
    <t xml:space="preserve">Proceso de Capacitación </t>
  </si>
  <si>
    <t>Convocar y presidir las reuniones del Grupo Seccional de Apoyo, en cumplimiento a las directrices impartidas en el Acuerdo 964 de 2000, proferido por la Sala Administrativa del Consejo Superior de la Judicatura, por medio del cual se reglamenta el funcionamiento del mismo.</t>
  </si>
  <si>
    <t>Formación Judicial</t>
  </si>
  <si>
    <t>Gestión Informatica
Gestión Humana</t>
  </si>
  <si>
    <t>Lider Formación Judicial</t>
  </si>
  <si>
    <t>100% - 2 Reuniones</t>
  </si>
  <si>
    <t>Número de Reuniones realizadas/Nùmero de reuniones programadas</t>
  </si>
  <si>
    <t>e) Ampliar la participación de los servidores judiciales de la Rama Judicial en los programas de bienestar integral, prevención y control del riesgo laboral.</t>
  </si>
  <si>
    <t xml:space="preserve">Elaboración de un plan de trabajo integral que permita el desarrollo y cumplimiento de los programas de seguridad y salud en el trabajo de la Distristrito Judicial de Florencia y Administrativo del Caquetá. 
</t>
  </si>
  <si>
    <t>Gestión de la Seguridad y Salud en el Trabajo</t>
  </si>
  <si>
    <t>Lider del Proceso de Gestión de la Seguridad y Salud en el Trabajo</t>
  </si>
  <si>
    <t>Actividades realizadas / Actividades Programadas</t>
  </si>
  <si>
    <t>Servidores judiciales y ciudadanos capacitados y formados en las temáticas y competencias según las jurisdicciones y especialidades del sistema de justicia, así como en habilidades blandas y distintas competencias, para un servicio en constante mejora.</t>
  </si>
  <si>
    <t>Gestionar la implementación del Plan de bienestar  2020</t>
  </si>
  <si>
    <t>Planeación Estrategica</t>
  </si>
  <si>
    <t>Gestion Humana - SST</t>
  </si>
  <si>
    <t>Lider Planeación Estrategica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</si>
  <si>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</si>
  <si>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</si>
  <si>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Llevar el control de participacíon y asistencia a las formaciones (presenciales o virtuales) que programe la Escuela Judicial "Rodrigo Lara Bonilla" en el Distrito Judicial de Florencia.</t>
  </si>
  <si>
    <t>Gestio de Formación Judicial</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</si>
  <si>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</si>
  <si>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</si>
  <si>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</si>
  <si>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</si>
  <si>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</si>
  <si>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Ajuste general de la planta de personal.</t>
  </si>
  <si>
    <t>Proponer el fortalecimiento de la planta de cargos del Consejo Seccional de la Judicatura del Caquetá y Oficina de coordinacion administrativa con cargos permanentes</t>
  </si>
  <si>
    <t>Reornamiento Judicial</t>
  </si>
  <si>
    <t>Gestion Humana
Infraestructura Fisica
Gestion Tecnologica
Seguridad y salud en el Trabajo</t>
  </si>
  <si>
    <t>Lider Reornamiento Judicial</t>
  </si>
  <si>
    <t>Realizar 1 Propuesta para la creación de cargos permanentes para el Consejo   Seccional y Oficina de Coordinacion</t>
  </si>
  <si>
    <t>Elaborar propuesta de reordenamiento para los Distritos (creación, fusión, supresión, fortalecimiento de despachos y centros de servicios judiciales en los distritos judiciales)</t>
  </si>
  <si>
    <t>Realizar 1 proyectos de reordenamiento</t>
  </si>
  <si>
    <t>b) Incrementar la calidad y cantidad de la información sobre la Rama Judicial, que permita generar propuestas para el mejoramiento de la administración de justicia.</t>
  </si>
  <si>
    <t>Realizar seguimiento a los despachos judiciales al reporte de SIERJU</t>
  </si>
  <si>
    <t>Gestión de la Información Estadistica</t>
  </si>
  <si>
    <t xml:space="preserve">Reordenamiento
Administracion de la Carrera Judicial
</t>
  </si>
  <si>
    <t>LIDER Gestión de la Información Estadistica</t>
  </si>
  <si>
    <t>Reporte  en el tiempo establecido por parte de los despachos judiciales</t>
  </si>
  <si>
    <t>Número reportes realizados/Número de reportes esperados</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</si>
  <si>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</si>
  <si>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</si>
  <si>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Adoptar medidas de redistribución de procesos o asignar competencias delegadas por normas y reglamentos y trasaldos transitorios de cargos.</t>
  </si>
  <si>
    <t>Gestion Humana
Infraestructura Fisica
Gestion Tecnologica
Seguridad y salud en el Trabajo
Administracion de la Carrera Judicial</t>
  </si>
  <si>
    <t>Líder Reornamiento Judicial</t>
  </si>
  <si>
    <t>Realizar 1 medidas de redistribución</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</si>
  <si>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</si>
  <si>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</si>
  <si>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</si>
  <si>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</si>
  <si>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</si>
  <si>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</si>
  <si>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</si>
  <si>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</si>
  <si>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Mantener las relaciones con los medios de comunicación para divulgar la gestión realizada por el Consejo Superior y los despachos de los Distritos Judiciales.</t>
  </si>
  <si>
    <t>Comunicación Institucional</t>
  </si>
  <si>
    <t>Comunicación 
Gestión Tecnologica</t>
  </si>
  <si>
    <t>Lider Comunicación Institucional</t>
  </si>
  <si>
    <t xml:space="preserve">Ejercer la vigilancia judicial administrativa, de oficio o por queja presentada </t>
  </si>
  <si>
    <t>Carrera Judicial.
Formación Judicial</t>
  </si>
  <si>
    <t>Revisar y controlar el listado maestro de documentos internos y externos de los procesos del SIGCMA</t>
  </si>
  <si>
    <t>Gestión Documental</t>
  </si>
  <si>
    <t>Lider Gestión Documental</t>
  </si>
  <si>
    <t>Aplicar  la encuesta de satisfacción  del cliente interno y externo para percibir la percepción del cliente con los productos y servicios que se ofrecen desde el Consejo Seccional de la Judicatura</t>
  </si>
  <si>
    <t xml:space="preserve">Contribuir al fortalecimiento de la Jurisdicción Especial Indígena. </t>
  </si>
  <si>
    <t>Comunicación</t>
  </si>
  <si>
    <t>Realizar reunion de mesa interjurisdiccional indigena.</t>
  </si>
  <si>
    <t>Convocar y presidir las reuniones de los comités de seguimiento y control de los centros de servicio judicial</t>
  </si>
  <si>
    <t>Comunicación - Planeación Estrategica</t>
  </si>
  <si>
    <t>Realizar reunion del SAP</t>
  </si>
  <si>
    <t>Convocar y presidir las reuniones del comité de  coordinación , seguimiento y control del Centro de servicios judiciales civil y familia de Florencia</t>
  </si>
  <si>
    <t>Realizar reunion con la especialidad Civil Familia</t>
  </si>
  <si>
    <t>Unificación Sistemas de Gestión.</t>
  </si>
  <si>
    <t>Justicia y Region</t>
  </si>
  <si>
    <t xml:space="preserve">Gestionar los recursos  para la adquisiscion del Edificio de la Juridicción Contencioso Administrativa y Tribunal Superior </t>
  </si>
  <si>
    <t>Infraestructura Fisica - Planeación Estrategica</t>
  </si>
  <si>
    <t>Solicitar ante la UIF los recursos</t>
  </si>
  <si>
    <t>Gestionar los recursos  para la adquisicion de la Bodega para el Archivo Central del Distrito Judicial de Florencia</t>
  </si>
  <si>
    <t>Programar y Realizar visitas ordinarias a los Despachos Judiciales</t>
  </si>
  <si>
    <t xml:space="preserve">Carrera Judicial - Reordenamiento - Infraestructura Fisica
</t>
  </si>
  <si>
    <t>Numero de visitas realizadas/Número de visitas programadas</t>
  </si>
  <si>
    <t>Presentar informe de seguimiento QRS al comité seccional SIGCMA</t>
  </si>
  <si>
    <t>Mejoramiento SIGCMA</t>
  </si>
  <si>
    <t>Lider Mejoramiento SIGCMA</t>
  </si>
  <si>
    <t>Realizar informe de QRS</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</si>
  <si>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</si>
  <si>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</si>
  <si>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</si>
  <si>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</si>
  <si>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</si>
  <si>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</si>
  <si>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</si>
  <si>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</si>
  <si>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Tramitar las necesidades de crear, modificar o eliminar un documento en el SIGCMA</t>
  </si>
  <si>
    <t xml:space="preserve">GESTIÓN DOCUMENTAL </t>
  </si>
  <si>
    <t xml:space="preserve">Gestionar el 100% de las solicitudes </t>
  </si>
  <si>
    <t>Número de solicitudes tramitadas/Numero de solicitudes recibidas</t>
  </si>
  <si>
    <t>Fortalecer la consolidación, actualización y acceso a la información normativa y doctrinaria</t>
  </si>
  <si>
    <t>Llevar registro de los tipos de solicitudes(Tarjetas Profesionales, Licencias temporales, reconomiento de judicatura)</t>
  </si>
  <si>
    <t>RESGISTRO Y CONTROL DE ABOGADOS Y AUXILIARES DE LA JUSTICIA</t>
  </si>
  <si>
    <t>Registro y control de abogados y auxiliares de justicia</t>
  </si>
  <si>
    <t>Construir y actualizar base de datos</t>
  </si>
  <si>
    <t>Solicitudes registradas/solicitudes presentadas</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</si>
  <si>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</si>
  <si>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</si>
  <si>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</si>
  <si>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</si>
  <si>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</si>
  <si>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</si>
  <si>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</si>
  <si>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</si>
  <si>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</si>
  <si>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</si>
  <si>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</si>
  <si>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Planeación Estretegica</t>
  </si>
  <si>
    <t>e) Fomentar la cultura organizacional de calidad, control y medio ambiente, orientada a la responsabilidad social y ética del servidor judicial.</t>
  </si>
  <si>
    <t>Consolidar y mantener la certificación del SIGCMA en los procesos  del Consejo Seccional de la Judicatura.</t>
  </si>
  <si>
    <t>Mantener la Certificaciòn</t>
  </si>
  <si>
    <t>Planeacion Estrategica - Mejoramiento SIGCMA</t>
  </si>
  <si>
    <t>Gestionar ante el Superior  la inclusión de despachos en el SIGCMA</t>
  </si>
  <si>
    <t>f) Mejorar continuamente el Sistema Integrado de Gestión y Control de la Calidad y del Medio Ambiente “SIGCMA”.</t>
  </si>
  <si>
    <t>Realizar seguimiento a los hallazgos de las  auditorias internas y externas   para todos  los procesos del SIGCMA (observaciones-NC)</t>
  </si>
  <si>
    <t>Establecer planes de mejoramiento</t>
  </si>
  <si>
    <t>Realizar seguimiento y cierre de las acciones preventivas que se generen de los mapas de riesgos, QRS y demas  procedimientos identificados .</t>
  </si>
  <si>
    <t>100% Cierre de las acciones de gestión</t>
  </si>
  <si>
    <t>Realizar seguimiento y cierre a las acciones correctivas que se generen de los mapas de riesgos , QRS y demas  procedimientos identificados .</t>
  </si>
  <si>
    <t>Actualización del 100% de los mapas de riesgos</t>
  </si>
  <si>
    <t>Elaborar informe de revisión por la dirección 2020- SIGCMA</t>
  </si>
  <si>
    <t>Planeacion Estrategica</t>
  </si>
  <si>
    <t>Presentar informe de revisión por la dirección del año 2020</t>
  </si>
  <si>
    <t>Realizar auditoria interna  de los procesos misionales del Consejo Seccional de la Judicatura (Muestreo procesos)</t>
  </si>
  <si>
    <t xml:space="preserve">Solicitar auditoria interna. </t>
  </si>
  <si>
    <t>g) Fortalecer continuamente las competencias y el liderazgo del talento humano de la organización</t>
  </si>
  <si>
    <t xml:space="preserve">Solicitar capacitaciones de formación en SIGCMA a los integrantes del Comité de calidad, de acuerdo con las necesidades identificadas en las reuniones </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</si>
  <si>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</si>
  <si>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</si>
  <si>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</si>
  <si>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</si>
  <si>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</si>
  <si>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</si>
  <si>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</si>
  <si>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</si>
  <si>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</si>
  <si>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</si>
  <si>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</si>
  <si>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Proponer mecanismos alternativos de Solución, con el proposito de que los usuarios internos y externos  puedan resolver sus pretensiones  de una manera ágil, eficaz y eficiente.
</t>
  </si>
  <si>
    <t>Asistencia Legal</t>
  </si>
  <si>
    <t>Lider Asistencia Legal</t>
  </si>
  <si>
    <t xml:space="preserve">Informe de las solicitudes de conciliacion efectuadas. </t>
  </si>
  <si>
    <t xml:space="preserve">b) Mejorar los mecanismos de comunicación y acceso a la información judicial, que permita el control social sobre la gestión judicial.
</t>
  </si>
  <si>
    <t xml:space="preserve">Persuadir a los deudores para obtener el pago de las obligaciones impuestas . </t>
  </si>
  <si>
    <t>Asistencia Legal - Gestión Humana</t>
  </si>
  <si>
    <t>Informe de requerimientos efectuados para obtener el pago de las obligaciones impuestas.</t>
  </si>
  <si>
    <t xml:space="preserve">Defender y proteger los intereses litigiosos de la Nación, en procesos donde esté involucrada la Rama Judicial. </t>
  </si>
  <si>
    <t>c) Fortalecer las herramientas de divulgación y rendición de cuentas que contribuyan a fortalecer la confianza ciudadana en la administración de justicia.</t>
  </si>
  <si>
    <t>Realizar rendición de cuentas para presentar el informe de gestión</t>
  </si>
  <si>
    <t xml:space="preserve">Estar actualizado al 100% de las novedades efectuadas por nivel central referentes a la Defensa Judicial de la Institución. </t>
  </si>
  <si>
    <t>Impactar en la gestión judicial, fortaleciendo la imagen institucional y los valores y principios éticos en los servidores judiciales.</t>
  </si>
  <si>
    <t>d) Fortalecer los mecanismos de seguimiento y control de sanciones a los servidores judiciales y a los abogados.</t>
  </si>
  <si>
    <t xml:space="preserve">Emitir conceptos jurídicos solicitados por parte del Director Administrativo. </t>
  </si>
  <si>
    <t xml:space="preserve">Efectuar la totalidad de los conceptos requeridos por parte del Director Administrativo. </t>
  </si>
  <si>
    <t>Lo anterior motivará a brindar una respuesta efectiva a los requerimientos de justicia e incrementar en los usuarios la confianza en el sistema.</t>
  </si>
  <si>
    <t>TRIMESTRE 1</t>
  </si>
  <si>
    <t>PROCESO</t>
  </si>
  <si>
    <t xml:space="preserve">RESULTADOS </t>
  </si>
  <si>
    <t>UNIDAD DE 
MEDIDA</t>
  </si>
  <si>
    <t>EVIDENCIA</t>
  </si>
  <si>
    <t>FECHA DE CONTROL</t>
  </si>
  <si>
    <t>ANÁLISIS DEL RESULTADO</t>
  </si>
  <si>
    <t>Correos Electronicos</t>
  </si>
  <si>
    <t>Se presento una solictud por parte del Tribunal Administrativo y fue remitida al nivel central, pero no cumplieron con los requerimientos establecidos para que se cree la necesidad de ampliación del canal</t>
  </si>
  <si>
    <t>Archivo de Necesidades y correo enviado a la DEAJ</t>
  </si>
  <si>
    <t>Se envio a la Unidad de Informatica de la DEAJ la totalidad de necesidades de equipos de computo para todos los Despachos Judiciales del Departamento del Caquetá</t>
  </si>
  <si>
    <t>Circular y video de capacitación realizada. La actividad se realizo del 8 al 12 de marzo de 2021, asistieron 171 personas.</t>
  </si>
  <si>
    <t>Capacitación realizada para fortalecer los conocimientos en el manejo de la herramienta Ondrive, indispensable para el proceso del expediente Digital</t>
  </si>
  <si>
    <t>Control de Inventario de elementos de consumo de Impresión</t>
  </si>
  <si>
    <t>Con el uso de las herramientas tecnologicas y el proceso del expediente digital se ha disminuido la solicitud de insumos de impresión, pero a pesar de estas nueva forma de administración de los procesos judiciales algunos despachos continuan haciendo usos de la impresión fisica para el desarrollo de sus actividades, para lo cual se seguira insistiendo en el cambio tecnologico en beneficio del medio ambiente.</t>
  </si>
  <si>
    <t>Control de calidad de los elementos y repuestos entregados</t>
  </si>
  <si>
    <t>Todos los elementos y  repuestos que se han recibido cumplen con las condiciones tecnicas y son de buena calidad para subsanar las fallas que se presentan en los equipos de computo. Se presenta demora en los tiempos de entrega de los elementos que se solicitan, para lo cual se realizara las gestiones pertinentes para que se puedan entregar en el menor tiempo posible</t>
  </si>
  <si>
    <t>Copias de Seguridad con dispositivos externos (Discos duro externo)</t>
  </si>
  <si>
    <t>Se realizaron copias de seguridad diarias del primer trimestre y luego se clasifico para dejar una sola copia por mes de las bases de datos de los aplicativos de Justicia XXI Cliente Servidor</t>
  </si>
  <si>
    <t xml:space="preserve">Correos Electronicos y solicitudes de manera verbal de apoyo a los diferentes aplicativos </t>
  </si>
  <si>
    <t>Se presto el apoyo en los diferentes aplicativos y la creación de usuarios para los aplicativos que se encuentran en la web como la firma electronica,  microstio de la Rama Judicial y TYBA. De igual forma se realizo el apoyo a los Despachos Judiciales de Florencia que tienen el aplicativo de Justicia XXI Cliente Servidor y el proceso de reparto en la Oficina de Apoyo.</t>
  </si>
  <si>
    <t xml:space="preserve">Realación  mensualizada de los consumos _ pantallazos correos electronicos </t>
  </si>
  <si>
    <t xml:space="preserve">Se valida la información de cada uno de los servicios públicos AGUA, ENERGIA, TELEFONO, COMBUSTIBLE y el costo reportado en cada factura. Se revisa el estado: Activo, suspendido y/o con fallas, traslados.                                                       Como resultado vemos, que el mes más bajo de consumo corresponde al mes de enero de 2021, esto tiene su origen en la vacancia judicial, ya para los meses de febrero y marzo el aforo del personal se ha ido incrementando, esto es, sin sobrepasar el 60% establecido por el Consejo Superior de la Judicatura mediante Acuerdo   PCSJA21-11680 de 2020, el cual se dio a partir del 1 de diciembre de 2020. Vemos que entre los meses de febrero y marzo de 2021 hay variación en el consumo donde un factor interviniente en ello, es el clima lluvioso que se ha venido presentando donde se dejan de operar los equipos de aire acondcionado que caracteriza la región. </t>
  </si>
  <si>
    <t xml:space="preserve">Ofcios y formatos de solicitud de papeleria </t>
  </si>
  <si>
    <t>En el primer trimestre de 2021 de los 65 despachos del Distrito Caquetá, se recibieron 37 solicitudes de papelería de los despachos judiciales que se enuncian en el formato anexo denominado Solicitud efectiva de papelería.
Aunado a lo anterior, se suman las solicitudes que han podido ser atendidas directamente en el Área de Almacén de la Oficina de Coordinación Administrativa de Florencia, donde una parte se recepcionan a través del WhatsApp, caso especial los Juzgados de San Vicente del Caguán, Curillo y El Doncello.</t>
  </si>
  <si>
    <t> </t>
  </si>
  <si>
    <t xml:space="preserve">Oficios Plan de Necesidades </t>
  </si>
  <si>
    <t xml:space="preserve">Se han elevadas de forma escrita tres solicitudes. No  han sido atendidas por cuanto no habian recursos, el 5 de abril de 2021 mediante Resolución 988 de 2021 de la DEAJ, efectúa unos ajustes en el Presupuesto de Funcionamiento de la Rama Judicial, asignando  $40.000.000. Se aclara, que todas las sedes judiciales de propiedad de la Rama Judicial estan para intervención en su infraestructura a causa de las lluvias que se han agudizado en el Departamento del caquetá.    </t>
  </si>
  <si>
    <t>Estudios Previos, oficios, CDP</t>
  </si>
  <si>
    <t>En el primer trimestre de 2021 se cumplió con la totalidad de la elaboración de los estudios previos de los procesos de funcionamiento presvistos en la Oficina de Coordianción Administrativa ante la Dirección Seccional de Administración Judicial de Neiva</t>
  </si>
  <si>
    <t xml:space="preserve">Formatos fichas de seguimiento, oficios </t>
  </si>
  <si>
    <t>Se realizo el seguimiento a todos los procesos contractuales vigentes en el Distrito. Como apoyo a ello, se elaboraron oficios a los propietarios de los arrendamientos.</t>
  </si>
  <si>
    <t>Oficio JPMV No. 133 de 2021 Oficio CAFLO21-113 de 2021</t>
  </si>
  <si>
    <t xml:space="preserve">En lo transcurrido de la vigencia 2021se ha presentado un oficio suscrito por el Juez Promiscuo Municipal de Valparaiso en el cual se expone un tema de seguridad acaecido con la sede judicial, el 8 de marzo de 2021; aclarando que el documento se refiere principalmente a un tema de inventario y para llegar a ello aduce el tema sucedido en el despacho. 
Teniendo en cuenta que se trata de un tema de seguridad la Oficina de Coordinación Administrativa procedió a comunicar lo pertinente al Sr. Coronel de la Policía en el Departamento del Caquetá
</t>
  </si>
  <si>
    <t>Oficio CAFLO21-42 de 2021</t>
  </si>
  <si>
    <t>Previa verificación se econtró que que se requieren de elementos de seguridad tales como máquina de rayo R/X, Arco Detector de Metales y CCTV para sedes judiciales (Palacio de Justicia Florencia, Sede Judicial Espacios Urbanos Zomac S.A.S, y sedes de los Circuitos Judiciales de Belén de los Andaquies y Puerto Rico Caquetá. Se generó el oficio CAFLO21-42 del 9 de febrero de 2021.</t>
  </si>
  <si>
    <t>Oficios, Inventarios</t>
  </si>
  <si>
    <t>En la vigencia 2020 se levantó inventario de los muebles y enseres que están para el proceso de baja, los cuales han sido reintegrados durante varias vigencias por los servidores judiciales al área de almacén de la Oficina de Coordinación Administrativa de Florencia. Mediante oficio CAFLO20-751 del 28 de diciembre de 2020 se remitió a la Seccional Neiva el listado de 573 elementos para dar inicio al proceso de baja definitiva. Quedando 13 identificados mas no reportados.</t>
  </si>
  <si>
    <t xml:space="preserve">No se ha materializado trámite al respecto habida cuenta que está en consulta y  verificación el perfil profesional de la persona que podría dar trámite al inicio de factibilidad y viabilidad del proyecto.  </t>
  </si>
  <si>
    <t>Depuración y actualización de la estructura de la planta de personal.</t>
  </si>
  <si>
    <t>Entregable</t>
  </si>
  <si>
    <t>Base datos en Excel del personal vigente en la nómina de cada mes.</t>
  </si>
  <si>
    <t>Para el presente periodo se cumplió el 25% para el acumulable anual del 100%. Se realizó los tres Informes de planta personal correspondiente al trimestre (con la actualización de 98 novedades reportada para nomina durante el periodo evaluado)</t>
  </si>
  <si>
    <t xml:space="preserve">Planilla de Excel diseñada para llevar el registros mensuales y seguimiento de solicitud de petición, solicitudes de retiro parcial de cesantías y expedición de certificaciones CETIL. </t>
  </si>
  <si>
    <t xml:space="preserve">
En el trimestre se atendió el 21% sobre la meta del 25% proyectado para el periodo, de los cual se resumen que durante los 3 meses se recibieron 50 solicitud entre(certificaciones para demanda, CETIL, requerimientos de información en procesos disciplinarios, tiempos de servicio etc) y 67 peticiones de retiro parcial de cesantías, quedando en trámite general 20 pendientes de ellas, es de indicar que para el trimestre la persona encargada por funciones disfruto de vacaciones, quedando solo una empleada para atendiendo la dependencia, actualmente se reintegró y se encuentra trabajando para poner al día el proceso.</t>
  </si>
  <si>
    <t>Alimentación de la documentación por novedades reportadas mensualmente y organización de las Hojas de vida de los Servidores activos para enviar a la Dirección Ejecutiva Seccional de Administración Judicial de Neiva para el proceso de digitalización del expediente.</t>
  </si>
  <si>
    <t xml:space="preserve">
De la proyección del 25% del trimestre se ha cumplido el 12% , que por dificultad de falta de personal y cumulo de trabajo no se ha podido completar la labor de organización de las hojas de vida para el traslado de los expediente laborales a Neiva y la alimentación de la novedades.</t>
  </si>
  <si>
    <t>Diligenciamiento del formato de MEDICIÓN DE CARGAS DE TRABAJO POR DEPENDENCIA</t>
  </si>
  <si>
    <t xml:space="preserve">
Desde marzo se adelanta desde nivel central un proyecto de optimización y reorganización organizacional, para determinar las cargas laborales por cada seccional / coordinación y determinar si se requiere personal, como también apoyo a la clasificación de perfiles y roles. </t>
  </si>
  <si>
    <t>Copia de las Nóminas (enero, febrero, marzo) y expedición de Resoluciones de liquidación de Cesantías Anualizadas y Parciales.</t>
  </si>
  <si>
    <t>Para el trimestre se cumplió el 25% sumando a la meta proyectada para el año del 100%, labora que a tenido múltiples dificultades y ha causado la ocupación de la mayoría del tiempo laboral y extra, por causa del cambio del aplicativo de nómina de Kactus a Efinomina, pero haciendo trabajo adicional en equipo con la Seccional, hemos podido cumplir los pagos de salarios en los tiempos correctos, sin dejar de mencionar que continuamos con muchos problemas para enfrentar los próximos meses.</t>
  </si>
  <si>
    <t xml:space="preserve">Porcentual </t>
  </si>
  <si>
    <t>No hubo movimiento</t>
  </si>
  <si>
    <t>durante el 1 trimestre no hubo movimiento en relacion a la expedicion de actos administartivos relacionados con el concurso No.4 puesto que durante dicho periodo las actuaciones de recursos de apelacion se encontraban en cabeza de  CARJUD  y  en virtud al coronograma establecido por el CSJ la etapa de clasificatoria a cargo de la seccional esta para expedirse el 14/05/2021, no obstante se dieron respuestas a la CARJUD de los requerimientos sobre dicha convocatoria.</t>
  </si>
  <si>
    <t>Documento en Excel Plan de Trabajo</t>
  </si>
  <si>
    <t xml:space="preserve">Durante el primer trimestre del año 2021, fue ejecutado el plan de trabajo integral en un 27% respecto de la ejecución de las actividades y 31% de cobertura en la participación de los servidores judiciales. Este resultado supera la meta establecida para el primer trimestre del año 2021, la cual es 25%.   Estas actividades se han realizado de forma virtual y presencial, con el fin de lograr participación integral de los servidores judiciales, haciendo énfasis en sistemas observación postural - condición Salud Músculo Esquelética, asesoría técnica en la intervención a los servidores judiciales que presenten sintomatología de origen osteomuscular, asesorías individuales y organizaciones con el profesional de psicosocial de ARL positiva, para reducir el estrés, la ansiedad y posible acoso laboral, adicionalmente, diversos factores que están expuestos en el ámbito laboral los servidores judiciales, por parte del área de seguridad industrial. </t>
  </si>
  <si>
    <t xml:space="preserve">Copia - Acta de Comite de Coordinación del 06/04/2021. </t>
  </si>
  <si>
    <t>Para la gestión de presente indicador se resalta que la Escuela Judicial “Lara Bonilla” de manera constante adelanta capacitaciones para los servidores judiciales en general y viene desarrollando diplomados enfocados en el desarrollo de competencia laborales y adicional se encuentra fortaleciendo los conocimientos en herramientas tecnológicas y ofimáticas, con la opción de estar gravadas y son de consulta al servidor en cualquier momento o necesidad. Del trabajo interno del personal de la administración estamos en la organización de capacitación sobre tablas de retención documental con un profesional del SENA de Neiva.</t>
  </si>
  <si>
    <t>Oficio CSJCAQOP20-767 de fecha 19 de octubre 2020                               Oficio CSJCAQOP21-151 del 18 de Febrero de 2021</t>
  </si>
  <si>
    <t>Durante el primer trimestre se actualizó la Propuesta de  Creación de Cargos Permanentes para el Consejo Seccional y la Oficina de Coordinación Administrativa. Sin obtener respuesta definitiva, sin embargo, se obtuvo la creación transitoria de  algunos cargos en Descongestión, los cuales fueron: 1 PROFESIONAL UNIVERSITARIO y 1 ASISTENTE ADMINISTRATIVO GRADO 5. A pesar de lo anterior se insistirá nuevamente en la creación permanente de los cargos y con ello fortalecer la planta de personal del CSJCAQ y OCAF.</t>
  </si>
  <si>
    <t>Retornamiento Judicial</t>
  </si>
  <si>
    <t>Oficio CSJCAQOP21-198 del 2 de marzo de 2021</t>
  </si>
  <si>
    <t xml:space="preserve">Durante el primer trimestre se realizó un Proyecto de reordenamiento, con el que se busca Especializar las Salas del Tribunal Superior de Florencia, crear 1 Despacho de Magistrado, 5 Cargos de Oficial Mayor y 1 Secretario. De este proyecto no se ha obtenido respuesta; sin embargo, se obtuvo la creación en Descongestión de 5 Cargos de Oficial Mayor para esa Corporación. Es necesario insistir en la especialización y creación definitiva de los cargos solicitados. Es necesario, a través del CSJCAQ reiterar e insistir oportunamente en la implementación de esta propuesta de Reordenamiento Judicial, encaminadas al fortalecimiento de la oferta Judicial y oportuna prestación del servicio. </t>
  </si>
  <si>
    <t>Gestión de la Información Estadística</t>
  </si>
  <si>
    <t>Acuerdo CSJCAQA21-2 del 14/01/21,
Acuerdo CSJCAQA21-3 del 14/01/21,
Acuerdo CSJCAQA21-5 del 15/01/21 y
Acuerdo CSJCAQA21-8 del  25/01/21</t>
  </si>
  <si>
    <t>Durante el primer trimestre, se adoptaron 5 medidas de redistribución de procesos, superando ampliamente el número de entregables propuestos en el Plan de Acción 2021. Con dichas medidas el CSJCAQ, se logró equilibrar las cargas laborales de los Juzgados Civiles Municipales, Penales Municipales y Administrativos de Florencia, así como de los Juzgados Promiscuos del Circuito de Puerto Rico - Caquetá, donde adicionalmente se obtuvo la puesta en marcha de los Juzgados creados mediante Acuerdo PCSJA20-11650 del 28 de octubre de 2020, del H. Consejo Superior de la Judicatura.</t>
  </si>
  <si>
    <t>Justicia y Región.</t>
  </si>
  <si>
    <t>Durante el primer trimestre y con el fin de asegurar la participacipación de los diversos Grupos de Interes; en cumplimiento de la Actividad Pública de Rendición de Cuentas, se acudió a los servicios de un medio regional de comunicaciones audiovisuales (Lente Regional), a través del cual se convocó a la comunidad Caqueteña a participar de éste importante evento. Como resultado se obtuvo la conexión al evento de aproximadamente 200 personas, labor que impacto positivamente en la imagen institucional del CSJCAQ y la OCAF.</t>
  </si>
  <si>
    <t>88.5%</t>
  </si>
  <si>
    <t>Ver Tabla Dinamica Excel para Reparto de Vigilancias Judiciales Administratvas/2021 Archivo de evidencias</t>
  </si>
  <si>
    <t xml:space="preserve">Revisada la actividad durante el primer trimestre se pudo verificar que se presentaron 35 Solicitudes de Vigilancia Judicial Administrativa, de las cuales fueron tramitadas 31, quedando pendientes 4, razón por la cual se alcanzó un resultado correspondiente al 88.5%. Los resultados anteriores obedecen a que las 4 Vigilancias que quedaron pendientes por tramitar fueron presentadas finalizando el trimestre, circunstancia que no permitió agotarlas en su totalidad en pues dentro de las mismas es necesario respetar el debido proceso previsto para las mismas. Igualmente, de las cifras anteriores se puede evidenciar un considerable aumento de solicitudes de vigilancia judicial administrativa frente al mismo trimestre del año anterior, sin embargo, la respuesta de dichos requerimientos se ha efectuado sin ningún contratiempo. </t>
  </si>
  <si>
    <t xml:space="preserve">Verificar evidencias </t>
  </si>
  <si>
    <t>En esta acción es necesario revisar el instrumento a aplicar, debiendo establecer si se aplica el instrumento por cada uno de los procesos o se realiza una encuesta general que involucre al Consejo y la Coordinación Administrativa.</t>
  </si>
  <si>
    <t>PORCENTUAL</t>
  </si>
  <si>
    <t>INFORME QRS PRIMER TRIMESTRE</t>
  </si>
  <si>
    <t>Durante el primer trimestre del año 2021, no se recibieron solicitudes QRS en el Buzon de entrada generado por el Consejo Seccional de la Judicatura del Caquetá, es importante resaltar que si se recibieron solicitudes de Vigilancia Judicial Administrativa las cuales no fueron consideradas como QRS.</t>
  </si>
  <si>
    <t>De acuerdo a las actividades establecidas en el Plan de Acción la encuesta de satisfacción del cliente interno y externo para percibir la percepción del cliente con los productos y servicios que se ofrecen desde el Consejo Seccional de la Judicatura, seran efectuadas al final del Segundo Trimestre y Ultimo Trimestre del 2021, teniendo como rango de medida un periodo Semestral, es por ello que durante el primer trimestre no se efectuo encuesta alguna.</t>
  </si>
  <si>
    <t>SIN SOLICITUDES POR PARTE DE LOS LIDERES DE PROCESO.</t>
  </si>
  <si>
    <t>Dentro del Trimestre no se presento ninguna solicitud de creación, modificación o eliminación de documentos en el SIGCMA por parte de los Lideres de los Procesos.</t>
  </si>
  <si>
    <t>Mejorar el acceso a la justicia.-</t>
  </si>
  <si>
    <t>A la fecha se encuentra Certificado el Sistema SIGCMA en la Seccional del Caquetá, toda vez que se superaron con buenos resultados las Auditorias Interna y Externa.</t>
  </si>
  <si>
    <t>Durante el primer trimestre del 2021 no ha sido posible gestionar la implementación del SIGCMA en los despachos judiciales del Distrito de Florencia y/o Administrativos del Caquetá, sin embargo es importante resaltar que esta actividad su medición es anual.</t>
  </si>
  <si>
    <t>Durante el primer trimestre del 2021, no se efectuo ningun seguimiento a los hallazgos de las  auditorias internas y externas   para todos  los procesos del SIGCMA,teniendo en cuenta que en las que en la auditoria interna se efectuaron inmediatamente las correcciónes durante el ultimo trimestre del año 2020, y frente a la auditoria externa, esta en su informe no señalo hallazgo o no conformidad a esta Seccional especificamente.</t>
  </si>
  <si>
    <t>Durante el primer trimestre del año 2021 no se han presentado acciones preventivas generadas de los mapas de riesgos, QRS y demas  procedimientos identificados, Resaltando que a la fecha no se han elaborado los mapas de Riesgo e igualmente no se han presentado solicitudes de QRS.</t>
  </si>
  <si>
    <t>Durante el primer trimestre del año 2021 no se han presentado acciones correctivas generadas de los mapas de riesgos, QRS y demas  procedimientos identificados, Resaltando que a la fecha no se han elaborado los mapas de Riesgo e igualmente no se han presentado solicitudes de QRS.</t>
  </si>
  <si>
    <t>Durante el primer trimestre del 2021 no se han efectuado las reuniones con los Lideres de Procesos para la actualización de los mapas de riesgo, resaltando que el modelo establecido por Nivel Central se encuentra en etapa de modificación, puesto que ya no es una matriz 3x3 sino 5x5</t>
  </si>
  <si>
    <t>CONSTANCIA DE ENVIO DEL INFORME DE LA ALTA REVISIÓN AL DR. WILLIAM SANTAMARIA, mediante correo electronico.</t>
  </si>
  <si>
    <t xml:space="preserve">Tendiente en cuenta la información suministrada por cada uno de los Lideres de Procesos, se procedio con la elaoración del Informe del año 2020, el cual fue aprobado por la Alta Dirección En Sala y posteriormente remitido a nivel Central al Dr. William Santamaria. </t>
  </si>
  <si>
    <t>Durante el primer trimestre del año 2021, la Lider del SIGCMA Seccional Caquetá gestiono la capacitacion de los Lideres de Enlace, obteniendo la capacitacion en SIGCMA en la Universidad Politecnico Superior de Forma Virtual.</t>
  </si>
  <si>
    <t>Durante el Primer trimestre del año 2021 se programaron 3 Reuniones de calidad, las cuales en la primera se trato asuntos correspondientes a la recopilación de insumos para la elaboración del informe a la Alta Dirección, y las otras 2 frente al seguimiento del Plan de Acción 2021, asi como la medición de los indicadores del Primer Trimestre.</t>
  </si>
  <si>
    <t xml:space="preserve">Se recibieron 11 solicitudes, de las cuales se  elabora las respectivas fichas de conciliacion </t>
  </si>
  <si>
    <t>03/30/2021</t>
  </si>
  <si>
    <t>De las 2 procuradurias que estan habililtadas en el distrito judicial de Florencia, solo esta actuando una  prouraduria por lo que las audiencias estan retrasadas por el coumulo de solicitudes</t>
  </si>
  <si>
    <t xml:space="preserve">se crearon 30 procesos de cobro coactivo </t>
  </si>
  <si>
    <t xml:space="preserve"> 1  ya se realizo acuerdo de pago , 1  esta en etapa persuasiva, el restante estan para busqueda de bienes y identificar el sancionado</t>
  </si>
  <si>
    <t>9 notificaciones de demanda de las cuales ya se contestaron 6 demandas</t>
  </si>
  <si>
    <t>de acuerdo a la fecha de notificacion de la demanda, se va radicando el memorial de contestacion, a la fecha se han contestado 6 demandas</t>
  </si>
  <si>
    <t>NA</t>
  </si>
  <si>
    <t>TRIMESTRE 2</t>
  </si>
  <si>
    <t>TRIMESTRE 3</t>
  </si>
  <si>
    <t xml:space="preserve">
Número de solicitudes gestionadas/ Número de solicitudes recibidas. 
</t>
  </si>
  <si>
    <t>N/A</t>
  </si>
  <si>
    <t>Informe</t>
  </si>
  <si>
    <t>Número de capacitaciones efectuadas / Número de capaciones programadas</t>
  </si>
  <si>
    <t>Análisis sobre el consumo de insumo de impresión</t>
  </si>
  <si>
    <t xml:space="preserve">
Número de Copias realizadas / Número de copias proyectadas 
</t>
  </si>
  <si>
    <t>Informe comparativo del consumo de servicios públicos trimestrales</t>
  </si>
  <si>
    <t xml:space="preserve">Gestionar las solicitudes de elementos de trabajo que se efectuan por parte de los Servidores Judiciales. </t>
  </si>
  <si>
    <t>Seguimiento al consumo de los servicios públicos dando cumplimiento a las políticas económicas y ambientales</t>
  </si>
  <si>
    <t xml:space="preserve"> Número de solicitudes gestionadas / Número de solicitudes recibidas </t>
  </si>
  <si>
    <t>Informe de necesidades de infraestructura</t>
  </si>
  <si>
    <t>Apoyo a la Seccional en la etapa precontractual con la elaboración de estudios previos para atender las diferentes necesidades de inversión y funcionamiento Distrito Judicial de Florencia y Administrativo del Caquetá</t>
  </si>
  <si>
    <t>Número de estudios realizados / número estudios proyectado</t>
  </si>
  <si>
    <t>Mejoramiento de la Infraestructura Física</t>
  </si>
  <si>
    <t>Fichas realizadas / número de contratos</t>
  </si>
  <si>
    <t>Gestionar los requerimientos que en materia de seguridad reporten los servidores judiciales del Caquetá.</t>
  </si>
  <si>
    <t>Número de solicitudes gestionadas / número de solicitudes recibidas</t>
  </si>
  <si>
    <t>Gestionar las necesidades que en materia de seguridad surjan en las diferentes sedes del Distrito Judicial de Florencia  ante Nivel Central.</t>
  </si>
  <si>
    <t>Número de bienes muebles incluidos en el proceso de baja / Número de bienes muebles reintegrados como inservibles</t>
  </si>
  <si>
    <t>Concientización en el uso racional de los servicios públicos para la reducción de costos e impactos ambientales.</t>
  </si>
  <si>
    <t>Informe de las actividades realizadas para la implementación de la disminución del impacto ambiental</t>
  </si>
  <si>
    <t xml:space="preserve"> Número Total de Novedades incluidas y/o efectivas realizadas en el Sistemas / Cantidad de Novedades reportadas por los Nominadores  </t>
  </si>
  <si>
    <t>Número de solicitudes gestionadas / Número total de requerimientos</t>
  </si>
  <si>
    <t xml:space="preserve">Numero de novedades actualizadas en Hoja Vida / Número total de Novedades reportadas </t>
  </si>
  <si>
    <t>Solicitar al superior  la creación de cargos permantes para las diferentes dependencias que conforman la  Oficina de Coordinacón Administrativa .</t>
  </si>
  <si>
    <t>Elaborar Proyecto Para La Creacion De Cargos Permanentes</t>
  </si>
  <si>
    <t>Procedimiento para el pago de sueldos y cesantias de los servidores judiciales del Distrito Judicial de Neiva</t>
  </si>
  <si>
    <t>Reporte de nomina e informe de pago de cesantías</t>
  </si>
  <si>
    <t>Número de fichas elaborados / número de solicitudes de conciliacion</t>
  </si>
  <si>
    <t>Número de oficios persuasivos tramitados / Número procesos de cobros coactivos</t>
  </si>
  <si>
    <t xml:space="preserve"> Número de demandas contestadas / Número de demandas recibidas</t>
  </si>
  <si>
    <t>Actualización constante de las politicas y directrices para ejercer la Defensa Judicial impartidas por parte del nivel central</t>
  </si>
  <si>
    <t>Numero de capacitaciones asistidas  / número de capacitaciones programadas</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</si>
  <si>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</si>
  <si>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</si>
  <si>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</si>
  <si>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Con la pandemia del COVID - 19, se han fomentado nuevas estrategias para impartir justicia, que contribuyen a la disminución de los impactos ambientales que genera el desarrollo de éstas actividades en sitio.</t>
  </si>
  <si>
    <t>Desconocimiento del Plan de Gestión Ambiental que aplica para la Rama Judicial Acuerdo PSAA14-10160</t>
  </si>
  <si>
    <r>
      <rPr>
        <sz val="10"/>
        <rFont val="Arial"/>
        <family val="2"/>
      </rPr>
      <t xml:space="preserve">Visibilidad y transparencia en la informacion con el fin de minimizar actos de corrupción y soborno.
</t>
    </r>
    <r>
      <rPr>
        <sz val="10"/>
        <color theme="1"/>
        <rFont val="Arial"/>
        <family val="2"/>
      </rPr>
      <t xml:space="preserve">
Migración de la información escrita a medio audiovisual y lenguage de señas.
Divulgacion Oportuna de las desiciones e informe a las partes interesadas que adopta la organziación.</t>
    </r>
  </si>
  <si>
    <t>PROCESO LIDER
NOMBRE</t>
  </si>
  <si>
    <t>FECHA DEL PROYECTO/ACTIVIDAD
INICIO - FIN</t>
  </si>
  <si>
    <t>Poner a disposición de los servidores judiciales y usuarios de la Rama Judicial, los productos a partir de un proceso de gestión de conocimiento implementado.
Planta de personal permanente de la Rama Judicial con los servidores judiciales idóneos y competentes según el sistema de carrera judicial, para aumentar la cobertura al 100% de cargos en propiedad.</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</si>
  <si>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</si>
  <si>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 xml:space="preserve">c) Disminuir los tiempos procesales por jurisdicción, especialidad y nivel de competencia.
d) Disminuir la congestión a través del aumento de la cantidad promedio de egresos efectivos de procesos, por especialidad, subespecialidad y nivel de competencia.
</t>
  </si>
  <si>
    <t>Impactar en la gestión judicial, fortaleciendo la imagen institucional y los valores y principios éticos en los servidores judiciales.
Lo anterior motivará a brindar una respuesta efectiva a los requerimientos de justicia e incrementar en los usuarios la confianza en el sistema.</t>
  </si>
  <si>
    <t>Atraer, desarrollar y mantener a los mejores servidores judiciales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</si>
  <si>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</si>
  <si>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
7. Fortalecer continuamente las competencias y el liderazgo del talento humano de la organización</t>
  </si>
  <si>
    <t>5.Fomentar la cultura organizacional de calidad, control y medio ambiente, orientada a la responsabilidad social y ética del servidor judicial.</t>
  </si>
  <si>
    <t>Fortalecer la consolidación, actualización y acceso a la información normativa y doctrinaria
Controlar en tiempo real el ejercicio de la profesión de todos los Abogados del país mediante la presentación y validación de una tarjeta profesional con formato tecnológico.
Evaluar y acreditar los futuros abogados egresados mediante el Examen de Estado como requisito para ejercer su profesión.</t>
  </si>
  <si>
    <t>Mejorar la efectividad de la Rama Judicial y disminuir la congestión
Mejorar el acceso a la justicia.</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</si>
  <si>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t>
  </si>
  <si>
    <t>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e) Aumentar el número de folios y soportes digitalizados de tarjetas profesionales del Sistema de Información del Registro Nacional de Abogados y Auxiliares de la Justicia.</t>
  </si>
  <si>
    <t>Mejorar el acceso a la justicia
Fortalecer la autonomía e independencia judicial, administrativa y financiera de la Rama Judicial
Mejorar la efectividad de la Rama Judicial y disminuir la congestión
Atraer, desarrollar y mantener a los mejores servidores judiciales</t>
  </si>
  <si>
    <t>Registra Nacional de Abogados</t>
  </si>
  <si>
    <t>Lider Registra Nacional de Abogados</t>
  </si>
  <si>
    <t>Mejorar los tiempos de respuesta en el servicio al usuario interno o externo al implementar metodologías para la Gestion Documentalen la Rama Judicial.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
Establecer sistemas ágiles y precisos de clasificación, búsqueda y acceso de jurisprudencia por parte del usuario.</t>
  </si>
  <si>
    <t>Gestion Documental</t>
  </si>
  <si>
    <t>Gestión Humana - Gestion Documental- Infraestructura Física</t>
  </si>
  <si>
    <t>Lider Gestion Documental</t>
  </si>
  <si>
    <t xml:space="preserve">Partcipar en las reuniones de Archivo. </t>
  </si>
  <si>
    <t>Numero de reuniones programadas / Numero de Audiencias Asistidas</t>
  </si>
  <si>
    <t>Participar en las reuniones y actividades del  comité de archivo</t>
  </si>
  <si>
    <t>Aplicar una encuestra Semestral</t>
  </si>
  <si>
    <t>Aplicar  la encuesta de satisfacción  del cliente interno y externo 1 vez cada semestre (1ra a finales 2do trimestre y la 2da a finales de 4to trimestre) para percibir la percepción del cliente con los productos y servicios que se ofrecen desde el Consejo Seccional de la Judicatura</t>
  </si>
  <si>
    <t>Realizar 1 solicitud de inclusion ante nivel Central</t>
  </si>
  <si>
    <t>Gestionar una vez al año la implementación del SIGCMA en los despachos judiciales del Distrito de Florencia y/o Administrativos del Caquetá.</t>
  </si>
  <si>
    <t xml:space="preserve">Actualización una vez al año los mapas de riesgo por proceso </t>
  </si>
  <si>
    <t xml:space="preserve">Programar por lo menos 2 reuniones del Comité de Calidad cada trimestre. </t>
  </si>
  <si>
    <t xml:space="preserve">Reuniones realizadas en el periodo </t>
  </si>
  <si>
    <t>2 Reuniones</t>
  </si>
  <si>
    <t>8 Reuniones</t>
  </si>
  <si>
    <t>Unidad</t>
  </si>
  <si>
    <t>Solicitudes de capacitacion identificadas en las reuniones / Solicitudes tramitadas ante nivel central.</t>
  </si>
  <si>
    <t>Mejorar la efectividad de la Rama Judicial y disminuir la congestión.
Mejorar el acceso a la justicia.</t>
  </si>
  <si>
    <t>Nùmero de actividades Verificadas/Número de actividades programadas</t>
  </si>
  <si>
    <t>Efectuar el seguimiento del 100% de las actividades programadas por trimestre en el Plan de Accion 2021</t>
  </si>
  <si>
    <t>Presentar el informe de gestión del Consejo Seccional de la Judicatura del Caquetá periodo 2020 en una Audiencia Publica durante el año de vigencia del Plan de Accion</t>
  </si>
  <si>
    <t>Numerica</t>
  </si>
  <si>
    <t>Realizar una Publicación a través de un Medio de Comunicación de amplia circulación regional.</t>
  </si>
  <si>
    <t xml:space="preserve">Realizar Una publicación Trimestral a traves de un medio de comunicación de amplia circulación regional </t>
  </si>
  <si>
    <t>4 Publicaciones</t>
  </si>
  <si>
    <t xml:space="preserve">Numero de Vigilancias Judiciales presentadas / Numero de Vigilancias Judiciales Atendidas </t>
  </si>
  <si>
    <t>Aplicar una encuesta general a partes interesadas por semestre</t>
  </si>
  <si>
    <t xml:space="preserve">Aplicar una Encuesta Semestral a partes interesadas internas y externas </t>
  </si>
  <si>
    <t>2 Encuestas</t>
  </si>
  <si>
    <t>Numero de Propuestas Presentadas al superior</t>
  </si>
  <si>
    <t xml:space="preserve">4 Propuestas </t>
  </si>
  <si>
    <t>Numero de Medidas de Redistribución presentadas</t>
  </si>
  <si>
    <t>4 Medidas de Redistribución</t>
  </si>
  <si>
    <t xml:space="preserve">
a) Mejorar la estructura de gobierno y organizacional de la Rama Judicial para facilitar la gestión, toma de decisiones, el seguimiento y control.</t>
  </si>
  <si>
    <t>Seguimiento al Avance de la Matriz de Comunicaciones seccional Caquetá</t>
  </si>
  <si>
    <t>Realizar un seguimiento Trimestral  de las actividades de la Matriz de Comunicaciones</t>
  </si>
  <si>
    <t xml:space="preserve">4 Seguimeintos </t>
  </si>
  <si>
    <t>Solicitar a nivel Centrtal una  auditoria interna  de los procesos misionales del Consejo Seccional de la Judicatura.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</si>
</sst>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9"/>
      <name val="Arial"/>
      <family val="2"/>
    </font>
    <font>
      <b/>
      <sz val="9"/>
      <color theme="2"/>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b/>
      <sz val="28"/>
      <name val="Arial"/>
      <family val="2"/>
    </font>
    <font>
      <b/>
      <sz val="9"/>
      <color theme="3" tint="0.79998168889431442"/>
      <name val="Arial"/>
      <family val="2"/>
    </font>
    <font>
      <sz val="12"/>
      <name val="Arial"/>
      <family val="2"/>
    </font>
    <font>
      <b/>
      <sz val="12"/>
      <color theme="0"/>
      <name val="Arial"/>
      <family val="2"/>
    </font>
    <font>
      <sz val="9"/>
      <name val="Calibri"/>
      <family val="2"/>
      <scheme val="minor"/>
    </font>
    <font>
      <sz val="12"/>
      <name val="Calibri"/>
      <family val="2"/>
      <scheme val="minor"/>
    </font>
    <font>
      <b/>
      <sz val="12"/>
      <name val="Arial"/>
      <family val="2"/>
    </font>
    <font>
      <sz val="9"/>
      <color rgb="FFFF0000"/>
      <name val="Arial"/>
      <family val="2"/>
    </font>
    <font>
      <b/>
      <sz val="9"/>
      <color theme="0"/>
      <name val="Arial"/>
      <family val="2"/>
    </font>
    <font>
      <u/>
      <sz val="11"/>
      <color theme="10"/>
      <name val="Calibri"/>
      <family val="2"/>
      <scheme val="minor"/>
    </font>
    <font>
      <sz val="9"/>
      <color rgb="FF000000"/>
      <name val="Arial"/>
      <family val="2"/>
    </font>
    <font>
      <sz val="9"/>
      <color indexed="81"/>
      <name val="Tahoma"/>
      <charset val="1"/>
    </font>
    <font>
      <sz val="9"/>
      <color indexed="81"/>
      <name val="Tahoma"/>
      <family val="2"/>
    </font>
    <font>
      <b/>
      <sz val="9"/>
      <color indexed="81"/>
      <name val="Tahoma"/>
      <charset val="1"/>
    </font>
    <font>
      <b/>
      <sz val="9"/>
      <color indexed="81"/>
      <name val="Tahoma"/>
      <family val="2"/>
    </font>
  </fonts>
  <fills count="20">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0000"/>
        <bgColor indexed="64"/>
      </patternFill>
    </fill>
    <fill>
      <patternFill patternType="solid">
        <fgColor rgb="FFFFFFFF"/>
        <bgColor rgb="FF000000"/>
      </patternFill>
    </fill>
    <fill>
      <patternFill patternType="solid">
        <fgColor theme="8" tint="0.79998168889431442"/>
        <bgColor indexed="64"/>
      </patternFill>
    </fill>
    <fill>
      <patternFill patternType="solid">
        <fgColor rgb="FFE2EFDA"/>
        <bgColor indexed="64"/>
      </patternFill>
    </fill>
    <fill>
      <patternFill patternType="solid">
        <fgColor rgb="FFF4B084"/>
        <bgColor indexed="64"/>
      </patternFill>
    </fill>
    <fill>
      <patternFill patternType="solid">
        <fgColor rgb="FFFF0000"/>
        <bgColor rgb="FF000000"/>
      </patternFill>
    </fill>
    <fill>
      <patternFill patternType="solid">
        <fgColor rgb="FFFFFFFF"/>
        <bgColor indexed="64"/>
      </patternFill>
    </fill>
    <fill>
      <patternFill patternType="solid">
        <fgColor rgb="FF00B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36" fillId="0" borderId="0" applyNumberFormat="0" applyFill="0" applyBorder="0" applyAlignment="0" applyProtection="0"/>
  </cellStyleXfs>
  <cellXfs count="240">
    <xf numFmtId="0" fontId="0" fillId="0" borderId="0" xfId="0"/>
    <xf numFmtId="0" fontId="1" fillId="3" borderId="0" xfId="0" applyFont="1" applyFill="1" applyAlignment="1">
      <alignment horizontal="center" vertical="center" wrapText="1"/>
    </xf>
    <xf numFmtId="0" fontId="1" fillId="0" borderId="1" xfId="0" applyFont="1" applyFill="1" applyBorder="1" applyAlignment="1">
      <alignment vertical="center" wrapText="1"/>
    </xf>
    <xf numFmtId="0" fontId="4" fillId="0" borderId="0" xfId="0" applyFont="1" applyAlignment="1">
      <alignment horizontal="left"/>
    </xf>
    <xf numFmtId="0" fontId="7" fillId="0" borderId="0" xfId="0" applyFont="1" applyAlignment="1">
      <alignment horizontal="center"/>
    </xf>
    <xf numFmtId="0" fontId="4" fillId="0" borderId="0" xfId="0" applyFont="1" applyAlignment="1">
      <alignment horizontal="center"/>
    </xf>
    <xf numFmtId="0" fontId="1" fillId="3" borderId="0" xfId="0" applyFont="1" applyFill="1" applyBorder="1" applyAlignment="1">
      <alignment horizontal="left" vertical="center" wrapText="1"/>
    </xf>
    <xf numFmtId="0" fontId="9" fillId="0" borderId="0" xfId="0" applyFont="1" applyAlignment="1" applyProtection="1">
      <alignment horizontal="center" vertical="center"/>
      <protection locked="0"/>
    </xf>
    <xf numFmtId="0" fontId="5" fillId="7" borderId="1" xfId="0" applyFont="1" applyFill="1" applyBorder="1" applyAlignment="1">
      <alignment horizontal="center" vertical="center"/>
    </xf>
    <xf numFmtId="0" fontId="10" fillId="0" borderId="0" xfId="0" applyFont="1" applyBorder="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1" fillId="0" borderId="1" xfId="0" applyFont="1" applyBorder="1" applyAlignment="1">
      <alignment vertical="center" wrapText="1"/>
    </xf>
    <xf numFmtId="0" fontId="6" fillId="9" borderId="1" xfId="0" applyFont="1" applyFill="1" applyBorder="1" applyAlignment="1">
      <alignment vertical="center" wrapText="1"/>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1" fillId="10" borderId="0" xfId="0" applyFont="1" applyFill="1" applyAlignment="1" applyProtection="1">
      <alignment horizontal="center" vertical="center"/>
      <protection locked="0"/>
    </xf>
    <xf numFmtId="0" fontId="21" fillId="9" borderId="0" xfId="0" applyFont="1" applyFill="1" applyAlignment="1" applyProtection="1">
      <alignment horizontal="center" vertical="center" wrapText="1"/>
      <protection locked="0"/>
    </xf>
    <xf numFmtId="0" fontId="22" fillId="0" borderId="0" xfId="0" applyFont="1"/>
    <xf numFmtId="0" fontId="26" fillId="3" borderId="0" xfId="0" applyFont="1" applyFill="1" applyAlignment="1">
      <alignment horizontal="center" vertical="center" wrapText="1"/>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1" fillId="11" borderId="0" xfId="0" applyFont="1" applyFill="1" applyBorder="1" applyAlignment="1">
      <alignment horizontal="left" vertical="center" wrapText="1"/>
    </xf>
    <xf numFmtId="0" fontId="1" fillId="0" borderId="0" xfId="0" applyFont="1" applyBorder="1" applyAlignment="1">
      <alignment horizontal="center" vertical="center" wrapText="1"/>
    </xf>
    <xf numFmtId="0" fontId="28" fillId="2" borderId="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1" fillId="0" borderId="1" xfId="0" applyFont="1" applyBorder="1" applyAlignment="1">
      <alignment horizontal="left"/>
    </xf>
    <xf numFmtId="0" fontId="1" fillId="0" borderId="0" xfId="0" applyFont="1" applyBorder="1" applyAlignment="1">
      <alignment vertical="center" wrapText="1"/>
    </xf>
    <xf numFmtId="0" fontId="24" fillId="4" borderId="1" xfId="0" applyFont="1" applyFill="1" applyBorder="1" applyAlignment="1">
      <alignment horizontal="center" vertical="center" textRotation="88" wrapText="1"/>
    </xf>
    <xf numFmtId="0" fontId="23" fillId="4" borderId="1" xfId="0" applyFont="1" applyFill="1" applyBorder="1" applyAlignment="1">
      <alignment horizontal="center" vertical="center" textRotation="89" wrapText="1"/>
    </xf>
    <xf numFmtId="0" fontId="1" fillId="3" borderId="0" xfId="0" applyFont="1" applyFill="1" applyBorder="1" applyAlignment="1">
      <alignment horizontal="center" vertical="center" wrapText="1"/>
    </xf>
    <xf numFmtId="0" fontId="9" fillId="0" borderId="0" xfId="0" applyFont="1" applyBorder="1" applyAlignment="1" applyProtection="1">
      <alignment vertical="center"/>
      <protection locked="0"/>
    </xf>
    <xf numFmtId="0" fontId="9" fillId="0" borderId="0" xfId="0" applyFont="1" applyAlignment="1">
      <alignment vertical="center"/>
    </xf>
    <xf numFmtId="0" fontId="9" fillId="0" borderId="0" xfId="0" applyFont="1" applyFill="1" applyAlignment="1">
      <alignment vertical="center"/>
    </xf>
    <xf numFmtId="0" fontId="15" fillId="0" borderId="0" xfId="0" applyFont="1" applyBorder="1" applyAlignment="1" applyProtection="1">
      <alignment horizontal="left" vertical="center"/>
      <protection locked="0"/>
    </xf>
    <xf numFmtId="0" fontId="17" fillId="10" borderId="0" xfId="0" applyFont="1" applyFill="1" applyBorder="1" applyAlignment="1" applyProtection="1">
      <alignment horizontal="left" vertical="center"/>
      <protection locked="0"/>
    </xf>
    <xf numFmtId="0" fontId="21" fillId="10" borderId="0" xfId="0" applyFont="1" applyFill="1" applyAlignment="1">
      <alignment vertical="center"/>
    </xf>
    <xf numFmtId="0" fontId="11" fillId="0" borderId="0" xfId="0" applyFont="1" applyAlignment="1">
      <alignment vertical="center"/>
    </xf>
    <xf numFmtId="0" fontId="13" fillId="5" borderId="5" xfId="0" applyFont="1" applyFill="1" applyBorder="1" applyAlignment="1">
      <alignment horizontal="center" vertical="center" wrapText="1" readingOrder="1"/>
    </xf>
    <xf numFmtId="0" fontId="13" fillId="5" borderId="4" xfId="0" applyFont="1" applyFill="1" applyBorder="1" applyAlignment="1">
      <alignment horizontal="center" vertical="center" wrapText="1" readingOrder="1"/>
    </xf>
    <xf numFmtId="0" fontId="15" fillId="5" borderId="1" xfId="0" applyFont="1" applyFill="1" applyBorder="1" applyAlignment="1">
      <alignment horizontal="center" vertical="center" wrapText="1" readingOrder="1"/>
    </xf>
    <xf numFmtId="0" fontId="14" fillId="0" borderId="1" xfId="0" applyFont="1" applyBorder="1" applyAlignment="1">
      <alignment horizontal="left" vertical="center" wrapText="1" readingOrder="1"/>
    </xf>
    <xf numFmtId="0" fontId="17" fillId="0" borderId="1" xfId="0" applyFont="1" applyBorder="1" applyAlignment="1">
      <alignment horizontal="center" vertical="center" wrapText="1" readingOrder="1"/>
    </xf>
    <xf numFmtId="0" fontId="18"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4" fillId="0" borderId="1" xfId="0" applyFont="1" applyBorder="1" applyAlignment="1">
      <alignment vertical="center" wrapText="1" readingOrder="1"/>
    </xf>
    <xf numFmtId="0" fontId="14" fillId="0" borderId="1" xfId="0" applyFont="1" applyBorder="1" applyAlignment="1">
      <alignment horizontal="center" vertical="center" wrapText="1" readingOrder="1"/>
    </xf>
    <xf numFmtId="0" fontId="14" fillId="0" borderId="0" xfId="0" applyFont="1" applyAlignment="1">
      <alignment vertical="center"/>
    </xf>
    <xf numFmtId="0" fontId="11"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11" fillId="3" borderId="2" xfId="0" applyFont="1" applyFill="1" applyBorder="1" applyAlignment="1">
      <alignment horizontal="left" vertical="center" wrapText="1"/>
    </xf>
    <xf numFmtId="0" fontId="6" fillId="9" borderId="1" xfId="0" applyFont="1" applyFill="1" applyBorder="1" applyAlignment="1">
      <alignment horizontal="center" vertical="center"/>
    </xf>
    <xf numFmtId="0" fontId="11" fillId="3" borderId="1" xfId="0" applyFont="1" applyFill="1" applyBorder="1" applyAlignment="1">
      <alignment horizontal="left"/>
    </xf>
    <xf numFmtId="0" fontId="14" fillId="3" borderId="2" xfId="0" applyFont="1" applyFill="1" applyBorder="1" applyAlignment="1">
      <alignment horizontal="left" vertical="center" wrapText="1" readingOrder="1"/>
    </xf>
    <xf numFmtId="0" fontId="16" fillId="3" borderId="1" xfId="0" applyFont="1" applyFill="1" applyBorder="1" applyAlignment="1">
      <alignment horizontal="center" vertical="center" wrapText="1" readingOrder="1"/>
    </xf>
    <xf numFmtId="0" fontId="14" fillId="3" borderId="1" xfId="0" applyFont="1" applyFill="1" applyBorder="1" applyAlignment="1">
      <alignment vertical="center" wrapText="1" readingOrder="1"/>
    </xf>
    <xf numFmtId="0" fontId="14" fillId="3" borderId="1" xfId="0" applyFont="1" applyFill="1" applyBorder="1" applyAlignment="1">
      <alignment horizontal="center" vertical="center" wrapText="1" readingOrder="1"/>
    </xf>
    <xf numFmtId="0" fontId="14" fillId="3" borderId="1" xfId="0" applyFont="1" applyFill="1" applyBorder="1" applyAlignment="1">
      <alignment horizontal="left" vertical="center" wrapText="1" readingOrder="1"/>
    </xf>
    <xf numFmtId="0" fontId="16" fillId="3" borderId="1" xfId="0" applyFont="1" applyFill="1" applyBorder="1" applyAlignment="1">
      <alignment horizontal="left" vertical="center" wrapText="1" readingOrder="1"/>
    </xf>
    <xf numFmtId="0" fontId="16"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1" fillId="3" borderId="1" xfId="0" applyFont="1" applyFill="1" applyBorder="1" applyAlignment="1">
      <alignment horizontal="left" vertical="center" wrapText="1" readingOrder="1"/>
    </xf>
    <xf numFmtId="0" fontId="11" fillId="3" borderId="1" xfId="0" applyFont="1" applyFill="1" applyBorder="1" applyAlignment="1">
      <alignment horizontal="center" vertical="center" wrapText="1" readingOrder="1"/>
    </xf>
    <xf numFmtId="0" fontId="11"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vertical="center" wrapText="1" readingOrder="1"/>
    </xf>
    <xf numFmtId="0" fontId="1" fillId="3" borderId="1" xfId="0" applyFont="1" applyFill="1" applyBorder="1" applyAlignment="1">
      <alignment horizontal="center" vertical="center"/>
    </xf>
    <xf numFmtId="0" fontId="31" fillId="3" borderId="1" xfId="0" applyFont="1" applyFill="1" applyBorder="1" applyAlignment="1">
      <alignment vertical="center" wrapText="1"/>
    </xf>
    <xf numFmtId="0" fontId="32"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0" fillId="3" borderId="0" xfId="0" applyFill="1"/>
    <xf numFmtId="0" fontId="34" fillId="3" borderId="1" xfId="0" applyFont="1" applyFill="1" applyBorder="1" applyAlignment="1">
      <alignment horizontal="center" vertical="center" wrapText="1"/>
    </xf>
    <xf numFmtId="0" fontId="35" fillId="2" borderId="2" xfId="0" applyFont="1" applyFill="1" applyBorder="1" applyAlignment="1">
      <alignment vertical="center" wrapText="1"/>
    </xf>
    <xf numFmtId="0" fontId="35" fillId="2" borderId="3" xfId="0" applyFont="1" applyFill="1" applyBorder="1" applyAlignment="1">
      <alignment vertical="center" wrapText="1"/>
    </xf>
    <xf numFmtId="0" fontId="25" fillId="8" borderId="2" xfId="0" applyFont="1" applyFill="1" applyBorder="1" applyAlignment="1">
      <alignment vertical="center" wrapText="1"/>
    </xf>
    <xf numFmtId="0" fontId="25" fillId="8" borderId="3" xfId="0" applyFont="1" applyFill="1" applyBorder="1" applyAlignment="1">
      <alignment vertical="center" wrapText="1"/>
    </xf>
    <xf numFmtId="0" fontId="35" fillId="2" borderId="9" xfId="0" applyFont="1" applyFill="1" applyBorder="1" applyAlignment="1">
      <alignment vertical="center" wrapText="1"/>
    </xf>
    <xf numFmtId="0" fontId="35" fillId="2" borderId="7" xfId="0" applyFont="1" applyFill="1" applyBorder="1" applyAlignment="1">
      <alignment horizontal="center" vertical="center" wrapText="1"/>
    </xf>
    <xf numFmtId="0" fontId="1" fillId="0" borderId="1" xfId="0" applyFont="1" applyBorder="1" applyAlignment="1">
      <alignment vertical="center"/>
    </xf>
    <xf numFmtId="0" fontId="1" fillId="0" borderId="0" xfId="0" applyFont="1" applyAlignment="1">
      <alignment vertical="center"/>
    </xf>
    <xf numFmtId="0" fontId="1" fillId="0" borderId="0" xfId="0" applyFont="1" applyAlignment="1">
      <alignment vertical="center" wrapText="1"/>
    </xf>
    <xf numFmtId="9" fontId="1" fillId="13" borderId="3" xfId="0"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vertical="center" wrapText="1"/>
    </xf>
    <xf numFmtId="0" fontId="1" fillId="13" borderId="1" xfId="0" applyFont="1" applyFill="1" applyBorder="1" applyAlignment="1">
      <alignment horizontal="center" vertical="center" wrapText="1"/>
    </xf>
    <xf numFmtId="0" fontId="1" fillId="14"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xf>
    <xf numFmtId="0" fontId="1" fillId="0" borderId="1" xfId="0" applyFont="1" applyBorder="1" applyAlignment="1">
      <alignment horizontal="center" vertical="justify"/>
    </xf>
    <xf numFmtId="0" fontId="28" fillId="0" borderId="2"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1" fillId="15" borderId="1" xfId="0" applyFont="1" applyFill="1" applyBorder="1" applyAlignment="1">
      <alignment horizontal="left" vertical="center" wrapText="1"/>
    </xf>
    <xf numFmtId="0" fontId="1" fillId="15" borderId="0" xfId="0" applyFont="1" applyFill="1" applyAlignment="1">
      <alignment horizontal="center" vertical="center" wrapText="1"/>
    </xf>
    <xf numFmtId="0" fontId="1" fillId="16" borderId="1" xfId="0" applyFont="1" applyFill="1" applyBorder="1" applyAlignment="1">
      <alignment horizontal="center" vertical="center" wrapText="1"/>
    </xf>
    <xf numFmtId="9" fontId="1" fillId="16" borderId="3" xfId="0" applyNumberFormat="1" applyFont="1" applyFill="1" applyBorder="1" applyAlignment="1">
      <alignment horizontal="center" vertical="center" wrapText="1"/>
    </xf>
    <xf numFmtId="9" fontId="1" fillId="15" borderId="3"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12" borderId="1" xfId="0" applyFont="1" applyFill="1" applyBorder="1" applyAlignment="1">
      <alignment horizontal="center" vertical="center" wrapText="1"/>
    </xf>
    <xf numFmtId="9" fontId="1" fillId="12" borderId="3" xfId="0" applyNumberFormat="1" applyFont="1" applyFill="1" applyBorder="1" applyAlignment="1">
      <alignment horizontal="center" vertical="center" wrapText="1"/>
    </xf>
    <xf numFmtId="0" fontId="1" fillId="12" borderId="1" xfId="0" applyFont="1" applyFill="1" applyBorder="1" applyAlignment="1">
      <alignment horizontal="left" vertical="center" wrapText="1"/>
    </xf>
    <xf numFmtId="9"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center" vertical="center" wrapText="1"/>
    </xf>
    <xf numFmtId="9" fontId="1" fillId="15" borderId="1" xfId="0" applyNumberFormat="1" applyFont="1" applyFill="1" applyBorder="1" applyAlignment="1">
      <alignment horizontal="center" vertical="center" wrapText="1"/>
    </xf>
    <xf numFmtId="14" fontId="1" fillId="15" borderId="1" xfId="0" applyNumberFormat="1" applyFont="1" applyFill="1" applyBorder="1" applyAlignment="1">
      <alignment horizontal="center" vertical="center" wrapText="1"/>
    </xf>
    <xf numFmtId="10" fontId="1" fillId="15" borderId="1" xfId="0" applyNumberFormat="1" applyFont="1" applyFill="1" applyBorder="1" applyAlignment="1">
      <alignment horizontal="center" vertical="center" wrapText="1"/>
    </xf>
    <xf numFmtId="9" fontId="1" fillId="12" borderId="1" xfId="0" applyNumberFormat="1" applyFont="1" applyFill="1" applyBorder="1" applyAlignment="1">
      <alignment horizontal="center" vertical="center" wrapText="1"/>
    </xf>
    <xf numFmtId="0" fontId="1" fillId="17" borderId="4" xfId="0" applyFont="1" applyFill="1" applyBorder="1" applyAlignment="1">
      <alignment horizontal="center" vertical="center" wrapText="1"/>
    </xf>
    <xf numFmtId="9" fontId="1" fillId="18" borderId="1" xfId="0" applyNumberFormat="1" applyFont="1" applyFill="1" applyBorder="1" applyAlignment="1">
      <alignment horizontal="center" vertical="center" wrapText="1"/>
    </xf>
    <xf numFmtId="9" fontId="1" fillId="18" borderId="4" xfId="0" applyNumberFormat="1" applyFont="1" applyFill="1" applyBorder="1" applyAlignment="1">
      <alignment horizontal="center" vertical="center" wrapText="1"/>
    </xf>
    <xf numFmtId="9" fontId="37" fillId="18" borderId="1" xfId="0" applyNumberFormat="1" applyFont="1" applyFill="1" applyBorder="1" applyAlignment="1">
      <alignment horizontal="center" vertical="center" wrapText="1"/>
    </xf>
    <xf numFmtId="0" fontId="1" fillId="18" borderId="4" xfId="0" applyFont="1" applyFill="1" applyBorder="1" applyAlignment="1">
      <alignment horizontal="center" vertical="center" wrapText="1"/>
    </xf>
    <xf numFmtId="14" fontId="1" fillId="18" borderId="4" xfId="0" applyNumberFormat="1"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vertical="center"/>
    </xf>
    <xf numFmtId="0" fontId="1" fillId="14" borderId="5" xfId="0" applyFont="1" applyFill="1" applyBorder="1" applyAlignment="1">
      <alignment horizontal="center" vertical="center" wrapText="1"/>
    </xf>
    <xf numFmtId="0" fontId="1" fillId="13" borderId="7" xfId="0" applyFont="1" applyFill="1" applyBorder="1" applyAlignment="1">
      <alignment horizontal="center" vertical="center" wrapText="1"/>
    </xf>
    <xf numFmtId="9" fontId="1" fillId="18" borderId="2" xfId="0" applyNumberFormat="1" applyFont="1" applyFill="1" applyBorder="1" applyAlignment="1">
      <alignment horizontal="center" vertical="center" wrapText="1"/>
    </xf>
    <xf numFmtId="9" fontId="1" fillId="18" borderId="11" xfId="0" applyNumberFormat="1" applyFont="1" applyFill="1" applyBorder="1" applyAlignment="1">
      <alignment horizontal="center" vertical="center" wrapText="1"/>
    </xf>
    <xf numFmtId="0" fontId="1" fillId="18" borderId="11" xfId="0" applyFont="1" applyFill="1" applyBorder="1" applyAlignment="1">
      <alignment horizontal="center" vertical="center" wrapText="1"/>
    </xf>
    <xf numFmtId="14" fontId="1" fillId="18" borderId="11" xfId="0" applyNumberFormat="1" applyFont="1" applyFill="1" applyBorder="1" applyAlignment="1">
      <alignment horizontal="center" vertical="center" wrapText="1"/>
    </xf>
    <xf numFmtId="9" fontId="1" fillId="18" borderId="3" xfId="0" applyNumberFormat="1" applyFont="1" applyFill="1" applyBorder="1" applyAlignment="1">
      <alignment horizontal="center" vertical="center" wrapText="1"/>
    </xf>
    <xf numFmtId="9" fontId="1" fillId="18" borderId="12" xfId="0" applyNumberFormat="1" applyFont="1" applyFill="1" applyBorder="1" applyAlignment="1">
      <alignment horizontal="center" vertical="center" wrapText="1"/>
    </xf>
    <xf numFmtId="14" fontId="1" fillId="18" borderId="12" xfId="0" applyNumberFormat="1" applyFont="1" applyFill="1" applyBorder="1" applyAlignment="1">
      <alignment horizontal="center" vertical="center" wrapText="1"/>
    </xf>
    <xf numFmtId="0" fontId="1" fillId="18" borderId="12" xfId="0" applyFont="1" applyFill="1" applyBorder="1" applyAlignment="1">
      <alignment horizontal="center" vertical="center" wrapText="1"/>
    </xf>
    <xf numFmtId="0" fontId="1" fillId="0" borderId="4" xfId="0" applyFont="1" applyFill="1" applyBorder="1" applyAlignment="1">
      <alignment wrapText="1"/>
    </xf>
    <xf numFmtId="9" fontId="1" fillId="0" borderId="1" xfId="0" applyNumberFormat="1" applyFont="1" applyFill="1" applyBorder="1" applyAlignment="1">
      <alignment wrapText="1"/>
    </xf>
    <xf numFmtId="0" fontId="1" fillId="0" borderId="12" xfId="0" applyFont="1" applyFill="1" applyBorder="1" applyAlignment="1">
      <alignment wrapText="1"/>
    </xf>
    <xf numFmtId="9" fontId="1" fillId="0" borderId="3" xfId="0" applyNumberFormat="1" applyFont="1" applyFill="1" applyBorder="1" applyAlignment="1">
      <alignment wrapText="1"/>
    </xf>
    <xf numFmtId="0" fontId="1" fillId="0" borderId="3" xfId="0" applyFont="1" applyFill="1" applyBorder="1" applyAlignment="1">
      <alignment wrapText="1"/>
    </xf>
    <xf numFmtId="0" fontId="1" fillId="12" borderId="1" xfId="0" applyFont="1" applyFill="1" applyBorder="1" applyAlignment="1">
      <alignment vertical="center"/>
    </xf>
    <xf numFmtId="0" fontId="20" fillId="0" borderId="0" xfId="0" applyFont="1" applyBorder="1" applyAlignment="1" applyProtection="1">
      <alignment horizontal="center" vertical="center"/>
      <protection locked="0"/>
    </xf>
    <xf numFmtId="0" fontId="16" fillId="3" borderId="2" xfId="0" applyFont="1" applyFill="1" applyBorder="1" applyAlignment="1">
      <alignment horizontal="left" vertical="center" wrapText="1" readingOrder="1"/>
    </xf>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3" borderId="3" xfId="0" applyFont="1" applyFill="1" applyBorder="1" applyAlignment="1">
      <alignment horizontal="center" vertical="center" wrapText="1"/>
    </xf>
    <xf numFmtId="9" fontId="1" fillId="17" borderId="1"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33" fillId="3" borderId="1" xfId="0" applyFont="1" applyFill="1" applyBorder="1" applyAlignment="1">
      <alignment vertical="center" wrapText="1"/>
    </xf>
    <xf numFmtId="0" fontId="3" fillId="19" borderId="2" xfId="0" applyFont="1" applyFill="1" applyBorder="1" applyAlignment="1">
      <alignment horizontal="center" vertical="center" wrapText="1"/>
    </xf>
    <xf numFmtId="0" fontId="28" fillId="2" borderId="5" xfId="0" applyFont="1" applyFill="1" applyBorder="1" applyAlignment="1">
      <alignment vertical="center" wrapText="1"/>
    </xf>
    <xf numFmtId="0" fontId="28" fillId="2" borderId="6" xfId="0" applyFont="1" applyFill="1" applyBorder="1" applyAlignment="1">
      <alignment vertical="center" wrapText="1"/>
    </xf>
    <xf numFmtId="0" fontId="28" fillId="2" borderId="4" xfId="0" applyFont="1" applyFill="1" applyBorder="1" applyAlignment="1">
      <alignment vertical="center" wrapText="1"/>
    </xf>
    <xf numFmtId="0" fontId="2" fillId="4" borderId="5"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2" fillId="4" borderId="2" xfId="0" applyFont="1" applyFill="1" applyBorder="1" applyAlignment="1">
      <alignment vertical="center" wrapText="1"/>
    </xf>
    <xf numFmtId="0" fontId="32" fillId="3" borderId="1" xfId="0" applyFont="1" applyFill="1" applyBorder="1" applyAlignment="1">
      <alignment vertical="center"/>
    </xf>
    <xf numFmtId="0" fontId="3"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25" fillId="8" borderId="7" xfId="0" applyFont="1" applyFill="1" applyBorder="1" applyAlignment="1">
      <alignment vertical="center" wrapText="1"/>
    </xf>
    <xf numFmtId="0" fontId="16" fillId="3" borderId="1" xfId="0" applyFont="1" applyFill="1" applyBorder="1" applyAlignment="1">
      <alignment horizontal="left" vertical="center" wrapText="1" readingOrder="1"/>
    </xf>
    <xf numFmtId="0" fontId="11" fillId="3" borderId="2" xfId="0" applyFont="1" applyFill="1" applyBorder="1" applyAlignment="1">
      <alignment horizontal="left" vertical="center" wrapText="1" readingOrder="1"/>
    </xf>
    <xf numFmtId="0" fontId="11" fillId="3" borderId="7" xfId="0" applyFont="1" applyFill="1" applyBorder="1" applyAlignment="1">
      <alignment horizontal="left" vertical="center" wrapText="1" readingOrder="1"/>
    </xf>
    <xf numFmtId="0" fontId="11" fillId="3" borderId="3" xfId="0" applyFont="1" applyFill="1" applyBorder="1" applyAlignment="1">
      <alignment horizontal="left" vertical="center" wrapText="1" readingOrder="1"/>
    </xf>
    <xf numFmtId="0" fontId="20" fillId="0" borderId="0" xfId="0" applyFont="1" applyBorder="1" applyAlignment="1" applyProtection="1">
      <alignment horizontal="center" vertical="center"/>
      <protection locked="0"/>
    </xf>
    <xf numFmtId="0" fontId="12" fillId="4" borderId="1" xfId="0" applyFont="1" applyFill="1" applyBorder="1" applyAlignment="1">
      <alignment horizontal="center" vertical="center" wrapText="1" readingOrder="1"/>
    </xf>
    <xf numFmtId="0" fontId="17" fillId="9" borderId="0" xfId="0" applyFont="1" applyFill="1" applyBorder="1" applyAlignment="1" applyProtection="1">
      <alignment horizontal="center" vertical="center" wrapText="1"/>
      <protection locked="0"/>
    </xf>
    <xf numFmtId="0" fontId="30" fillId="9" borderId="0" xfId="0" applyFont="1" applyFill="1" applyBorder="1" applyAlignment="1" applyProtection="1">
      <alignment horizontal="center" vertical="center" wrapText="1"/>
      <protection locked="0"/>
    </xf>
    <xf numFmtId="0" fontId="16" fillId="3" borderId="2" xfId="0" applyFont="1" applyFill="1" applyBorder="1" applyAlignment="1">
      <alignment horizontal="left" vertical="center" wrapText="1" readingOrder="1"/>
    </xf>
    <xf numFmtId="0" fontId="16" fillId="3" borderId="7" xfId="0" applyFont="1" applyFill="1" applyBorder="1" applyAlignment="1">
      <alignment horizontal="left" vertical="center" wrapText="1" readingOrder="1"/>
    </xf>
    <xf numFmtId="0" fontId="16" fillId="3" borderId="3" xfId="0" applyFont="1" applyFill="1" applyBorder="1" applyAlignment="1">
      <alignment horizontal="left" vertical="center" wrapText="1" readingOrder="1"/>
    </xf>
    <xf numFmtId="0" fontId="19" fillId="0" borderId="0" xfId="0" applyFont="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4" xfId="0" applyFont="1" applyFill="1" applyBorder="1" applyAlignment="1">
      <alignment horizont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4" xfId="0" applyFont="1" applyFill="1" applyBorder="1" applyAlignment="1">
      <alignment horizontal="center" vertical="center"/>
    </xf>
    <xf numFmtId="0" fontId="8" fillId="0" borderId="0" xfId="0" applyFont="1" applyBorder="1" applyAlignment="1">
      <alignment horizont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31" fillId="3" borderId="2"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9" fontId="1" fillId="13" borderId="7" xfId="0" applyNumberFormat="1" applyFont="1" applyFill="1" applyBorder="1" applyAlignment="1">
      <alignment horizontal="center" vertical="center" wrapText="1"/>
    </xf>
    <xf numFmtId="0" fontId="1" fillId="13" borderId="3" xfId="0" applyFont="1" applyFill="1" applyBorder="1" applyAlignment="1">
      <alignment horizontal="center" vertical="center" wrapText="1"/>
    </xf>
    <xf numFmtId="0" fontId="1" fillId="13" borderId="8"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left" vertical="center" wrapText="1"/>
    </xf>
  </cellXfs>
  <cellStyles count="2">
    <cellStyle name="Hyperlink" xfId="1" xr:uid="{00000000-0005-0000-0000-000000000000}"/>
    <cellStyle name="Normal" xfId="0" builtinId="0"/>
  </cellStyles>
  <dxfs count="0"/>
  <tableStyles count="0" defaultTableStyle="TableStyleMedium2" defaultPivotStyle="PivotStyleLight16"/>
  <colors>
    <mruColors>
      <color rgb="FFFFCC99"/>
      <color rgb="FFFF9966"/>
      <color rgb="FFFF99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4377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96678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11</xdr:col>
      <xdr:colOff>855107</xdr:colOff>
      <xdr:row>19</xdr:row>
      <xdr:rowOff>115253</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1183779" y="5764769"/>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0</xdr:rowOff>
    </xdr:from>
    <xdr:to>
      <xdr:col>22</xdr:col>
      <xdr:colOff>538370</xdr:colOff>
      <xdr:row>1</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42979962" y="311727"/>
          <a:ext cx="5754908"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0</xdr:rowOff>
    </xdr:from>
    <xdr:to>
      <xdr:col>5</xdr:col>
      <xdr:colOff>2800350</xdr:colOff>
      <xdr:row>1</xdr:row>
      <xdr:rowOff>194854</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3"/>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783866</xdr:colOff>
      <xdr:row>0</xdr:row>
      <xdr:rowOff>2903</xdr:rowOff>
    </xdr:from>
    <xdr:to>
      <xdr:col>21</xdr:col>
      <xdr:colOff>538370</xdr:colOff>
      <xdr:row>0</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309375" y="2903"/>
          <a:ext cx="346028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1948815</xdr:colOff>
      <xdr:row>0</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524130" y="1905"/>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533400</xdr:colOff>
      <xdr:row>49</xdr:row>
      <xdr:rowOff>476250</xdr:rowOff>
    </xdr:from>
    <xdr:to>
      <xdr:col>12</xdr:col>
      <xdr:colOff>1685925</xdr:colOff>
      <xdr:row>49</xdr:row>
      <xdr:rowOff>1390650</xdr:rowOff>
    </xdr:to>
    <xdr:pic>
      <xdr:nvPicPr>
        <xdr:cNvPr id="2" name="Imagen 1">
          <a:extLst>
            <a:ext uri="{FF2B5EF4-FFF2-40B4-BE49-F238E27FC236}">
              <a16:creationId xmlns:a16="http://schemas.microsoft.com/office/drawing/2014/main" id="{D48087DF-7292-4C3F-B44C-383324C9B5E9}"/>
            </a:ext>
            <a:ext uri="{147F2762-F138-4A5C-976F-8EAC2B608ADB}">
              <a16:predDERef xmlns:a16="http://schemas.microsoft.com/office/drawing/2014/main" pred="{6E3BD819-1D0C-481A-8D43-D349EAFB906D}"/>
            </a:ext>
          </a:extLst>
        </xdr:cNvPr>
        <xdr:cNvPicPr>
          <a:picLocks noChangeAspect="1"/>
        </xdr:cNvPicPr>
      </xdr:nvPicPr>
      <xdr:blipFill>
        <a:blip xmlns:r="http://schemas.openxmlformats.org/officeDocument/2006/relationships" r:embed="rId4"/>
        <a:stretch>
          <a:fillRect/>
        </a:stretch>
      </xdr:blipFill>
      <xdr:spPr>
        <a:xfrm>
          <a:off x="26079450" y="66074925"/>
          <a:ext cx="1152525"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0</xdr:row>
      <xdr:rowOff>2903</xdr:rowOff>
    </xdr:from>
    <xdr:to>
      <xdr:col>20</xdr:col>
      <xdr:colOff>538370</xdr:colOff>
      <xdr:row>0</xdr:row>
      <xdr:rowOff>2903</xdr:rowOff>
    </xdr:to>
    <xdr:grpSp>
      <xdr:nvGrpSpPr>
        <xdr:cNvPr id="9" name="Group 8">
          <a:extLst>
            <a:ext uri="{FF2B5EF4-FFF2-40B4-BE49-F238E27FC236}">
              <a16:creationId xmlns:a16="http://schemas.microsoft.com/office/drawing/2014/main" id="{8C56395D-C343-4E86-8269-F287E44C9CAF}"/>
            </a:ext>
          </a:extLst>
        </xdr:cNvPr>
        <xdr:cNvGrpSpPr>
          <a:grpSpLocks/>
        </xdr:cNvGrpSpPr>
      </xdr:nvGrpSpPr>
      <xdr:grpSpPr bwMode="auto">
        <a:xfrm>
          <a:off x="32993952" y="2903"/>
          <a:ext cx="3462327" cy="0"/>
          <a:chOff x="2381" y="720"/>
          <a:chExt cx="3154" cy="65"/>
        </a:xfrm>
      </xdr:grpSpPr>
      <xdr:pic>
        <xdr:nvPicPr>
          <xdr:cNvPr id="10" name="6 Imagen">
            <a:extLst>
              <a:ext uri="{FF2B5EF4-FFF2-40B4-BE49-F238E27FC236}">
                <a16:creationId xmlns:a16="http://schemas.microsoft.com/office/drawing/2014/main" id="{26A96DAD-BEFB-4C36-B5DA-86A8E63ADE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7 Imagen">
            <a:extLst>
              <a:ext uri="{FF2B5EF4-FFF2-40B4-BE49-F238E27FC236}">
                <a16:creationId xmlns:a16="http://schemas.microsoft.com/office/drawing/2014/main" id="{DB39464C-E45F-4A1F-BA28-415F39FC9E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1891665</xdr:colOff>
      <xdr:row>0</xdr:row>
      <xdr:rowOff>1905</xdr:rowOff>
    </xdr:to>
    <xdr:grpSp>
      <xdr:nvGrpSpPr>
        <xdr:cNvPr id="18" name="Group 8">
          <a:extLst>
            <a:ext uri="{FF2B5EF4-FFF2-40B4-BE49-F238E27FC236}">
              <a16:creationId xmlns:a16="http://schemas.microsoft.com/office/drawing/2014/main" id="{77E2F67C-D9E8-4087-B0CF-9508795EB7A3}"/>
            </a:ext>
          </a:extLst>
        </xdr:cNvPr>
        <xdr:cNvGrpSpPr>
          <a:grpSpLocks/>
        </xdr:cNvGrpSpPr>
      </xdr:nvGrpSpPr>
      <xdr:grpSpPr bwMode="auto">
        <a:xfrm>
          <a:off x="13234556" y="1905"/>
          <a:ext cx="1853564" cy="0"/>
          <a:chOff x="2381" y="720"/>
          <a:chExt cx="3154" cy="65"/>
        </a:xfrm>
      </xdr:grpSpPr>
      <xdr:pic>
        <xdr:nvPicPr>
          <xdr:cNvPr id="19" name="6 Imagen">
            <a:extLst>
              <a:ext uri="{FF2B5EF4-FFF2-40B4-BE49-F238E27FC236}">
                <a16:creationId xmlns:a16="http://schemas.microsoft.com/office/drawing/2014/main" id="{5C592170-5CB7-4A94-8B7F-2991A02E3A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7 Imagen">
            <a:extLst>
              <a:ext uri="{FF2B5EF4-FFF2-40B4-BE49-F238E27FC236}">
                <a16:creationId xmlns:a16="http://schemas.microsoft.com/office/drawing/2014/main" id="{3DE8592D-A6D2-4A11-AA5D-BE43AD6D21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0</xdr:row>
      <xdr:rowOff>2903</xdr:rowOff>
    </xdr:from>
    <xdr:to>
      <xdr:col>20</xdr:col>
      <xdr:colOff>538370</xdr:colOff>
      <xdr:row>0</xdr:row>
      <xdr:rowOff>2903</xdr:rowOff>
    </xdr:to>
    <xdr:grpSp>
      <xdr:nvGrpSpPr>
        <xdr:cNvPr id="21" name="Group 8">
          <a:extLst>
            <a:ext uri="{FF2B5EF4-FFF2-40B4-BE49-F238E27FC236}">
              <a16:creationId xmlns:a16="http://schemas.microsoft.com/office/drawing/2014/main" id="{14BDA7C2-F2EB-4A82-B81C-38ECA1A3F9B8}"/>
            </a:ext>
          </a:extLst>
        </xdr:cNvPr>
        <xdr:cNvGrpSpPr>
          <a:grpSpLocks/>
        </xdr:cNvGrpSpPr>
      </xdr:nvGrpSpPr>
      <xdr:grpSpPr bwMode="auto">
        <a:xfrm>
          <a:off x="32768816" y="2903"/>
          <a:ext cx="3460289" cy="0"/>
          <a:chOff x="2381" y="720"/>
          <a:chExt cx="3154" cy="65"/>
        </a:xfrm>
      </xdr:grpSpPr>
      <xdr:pic>
        <xdr:nvPicPr>
          <xdr:cNvPr id="22" name="6 Imagen">
            <a:extLst>
              <a:ext uri="{FF2B5EF4-FFF2-40B4-BE49-F238E27FC236}">
                <a16:creationId xmlns:a16="http://schemas.microsoft.com/office/drawing/2014/main" id="{62AB7F94-9EAC-42D6-943B-DE705F441C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7 Imagen">
            <a:extLst>
              <a:ext uri="{FF2B5EF4-FFF2-40B4-BE49-F238E27FC236}">
                <a16:creationId xmlns:a16="http://schemas.microsoft.com/office/drawing/2014/main" id="{31E2A05D-122E-4FA0-9A89-6E61953E67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6</xdr:col>
      <xdr:colOff>1232</xdr:colOff>
      <xdr:row>0</xdr:row>
      <xdr:rowOff>1905</xdr:rowOff>
    </xdr:to>
    <xdr:grpSp>
      <xdr:nvGrpSpPr>
        <xdr:cNvPr id="24" name="Group 8">
          <a:extLst>
            <a:ext uri="{FF2B5EF4-FFF2-40B4-BE49-F238E27FC236}">
              <a16:creationId xmlns:a16="http://schemas.microsoft.com/office/drawing/2014/main" id="{FA50DDEF-817C-4096-BB21-347136C781CD}"/>
            </a:ext>
          </a:extLst>
        </xdr:cNvPr>
        <xdr:cNvGrpSpPr>
          <a:grpSpLocks/>
        </xdr:cNvGrpSpPr>
      </xdr:nvGrpSpPr>
      <xdr:grpSpPr bwMode="auto">
        <a:xfrm>
          <a:off x="11120719" y="1905"/>
          <a:ext cx="4187748" cy="0"/>
          <a:chOff x="2381" y="720"/>
          <a:chExt cx="3154" cy="65"/>
        </a:xfrm>
      </xdr:grpSpPr>
      <xdr:pic>
        <xdr:nvPicPr>
          <xdr:cNvPr id="25" name="6 Imagen">
            <a:extLst>
              <a:ext uri="{FF2B5EF4-FFF2-40B4-BE49-F238E27FC236}">
                <a16:creationId xmlns:a16="http://schemas.microsoft.com/office/drawing/2014/main" id="{7A3E290C-4A48-4972-9C32-F20726D345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7 Imagen">
            <a:extLst>
              <a:ext uri="{FF2B5EF4-FFF2-40B4-BE49-F238E27FC236}">
                <a16:creationId xmlns:a16="http://schemas.microsoft.com/office/drawing/2014/main" id="{13A06D5E-4A44-4649-BDEA-D0EB1BA64D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0</xdr:row>
      <xdr:rowOff>2903</xdr:rowOff>
    </xdr:from>
    <xdr:to>
      <xdr:col>20</xdr:col>
      <xdr:colOff>538370</xdr:colOff>
      <xdr:row>0</xdr:row>
      <xdr:rowOff>2903</xdr:rowOff>
    </xdr:to>
    <xdr:grpSp>
      <xdr:nvGrpSpPr>
        <xdr:cNvPr id="24" name="Group 8">
          <a:extLst>
            <a:ext uri="{FF2B5EF4-FFF2-40B4-BE49-F238E27FC236}">
              <a16:creationId xmlns:a16="http://schemas.microsoft.com/office/drawing/2014/main" id="{73E850F2-3CF9-4711-B19C-FF81C487B5B9}"/>
            </a:ext>
          </a:extLst>
        </xdr:cNvPr>
        <xdr:cNvGrpSpPr>
          <a:grpSpLocks/>
        </xdr:cNvGrpSpPr>
      </xdr:nvGrpSpPr>
      <xdr:grpSpPr bwMode="auto">
        <a:xfrm>
          <a:off x="33361483" y="2903"/>
          <a:ext cx="3456554" cy="0"/>
          <a:chOff x="2381" y="720"/>
          <a:chExt cx="3154" cy="65"/>
        </a:xfrm>
      </xdr:grpSpPr>
      <xdr:pic>
        <xdr:nvPicPr>
          <xdr:cNvPr id="25" name="6 Imagen">
            <a:extLst>
              <a:ext uri="{FF2B5EF4-FFF2-40B4-BE49-F238E27FC236}">
                <a16:creationId xmlns:a16="http://schemas.microsoft.com/office/drawing/2014/main" id="{10E00BF3-A279-4683-B556-77407E2316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7 Imagen">
            <a:extLst>
              <a:ext uri="{FF2B5EF4-FFF2-40B4-BE49-F238E27FC236}">
                <a16:creationId xmlns:a16="http://schemas.microsoft.com/office/drawing/2014/main" id="{D2674A4A-F3D5-4D65-A9AB-FDB5E67AC2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0</xdr:row>
      <xdr:rowOff>1905</xdr:rowOff>
    </xdr:from>
    <xdr:to>
      <xdr:col>5</xdr:col>
      <xdr:colOff>758190</xdr:colOff>
      <xdr:row>0</xdr:row>
      <xdr:rowOff>1905</xdr:rowOff>
    </xdr:to>
    <xdr:grpSp>
      <xdr:nvGrpSpPr>
        <xdr:cNvPr id="27" name="Group 8">
          <a:extLst>
            <a:ext uri="{FF2B5EF4-FFF2-40B4-BE49-F238E27FC236}">
              <a16:creationId xmlns:a16="http://schemas.microsoft.com/office/drawing/2014/main" id="{E9B4CD82-2AFE-4630-BC00-C059D4A5AED4}"/>
            </a:ext>
          </a:extLst>
        </xdr:cNvPr>
        <xdr:cNvGrpSpPr>
          <a:grpSpLocks/>
        </xdr:cNvGrpSpPr>
      </xdr:nvGrpSpPr>
      <xdr:grpSpPr bwMode="auto">
        <a:xfrm>
          <a:off x="12029018" y="1905"/>
          <a:ext cx="720089" cy="0"/>
          <a:chOff x="2381" y="720"/>
          <a:chExt cx="3154" cy="65"/>
        </a:xfrm>
      </xdr:grpSpPr>
      <xdr:pic>
        <xdr:nvPicPr>
          <xdr:cNvPr id="28" name="6 Imagen">
            <a:extLst>
              <a:ext uri="{FF2B5EF4-FFF2-40B4-BE49-F238E27FC236}">
                <a16:creationId xmlns:a16="http://schemas.microsoft.com/office/drawing/2014/main" id="{0A0FF797-1488-48A2-931A-F80EBE81C0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7 Imagen">
            <a:extLst>
              <a:ext uri="{FF2B5EF4-FFF2-40B4-BE49-F238E27FC236}">
                <a16:creationId xmlns:a16="http://schemas.microsoft.com/office/drawing/2014/main" id="{5C5EC7BF-045D-4F7A-AA59-156D2E3035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election activeCell="F38" sqref="F38"/>
    </sheetView>
  </sheetViews>
  <sheetFormatPr baseColWidth="10" defaultColWidth="10.5703125" defaultRowHeight="14.25" x14ac:dyDescent="0.25"/>
  <cols>
    <col min="1" max="1" width="44.42578125" style="48" customWidth="1"/>
    <col min="2" max="2" width="10.5703125" style="49" customWidth="1"/>
    <col min="3" max="3" width="39.42578125" style="36" customWidth="1"/>
    <col min="4" max="4" width="14.42578125" style="49" customWidth="1"/>
    <col min="5" max="5" width="46.5703125" style="36" customWidth="1"/>
    <col min="6" max="16384" width="10.5703125" style="36"/>
  </cols>
  <sheetData>
    <row r="1" spans="1:8" ht="12.75" customHeight="1" x14ac:dyDescent="0.25">
      <c r="A1" s="35"/>
      <c r="B1" s="199" t="s">
        <v>0</v>
      </c>
      <c r="C1" s="199"/>
      <c r="D1" s="199"/>
      <c r="E1" s="9"/>
      <c r="F1" s="35"/>
      <c r="G1" s="35"/>
      <c r="H1" s="35"/>
    </row>
    <row r="2" spans="1:8" ht="12.75" customHeight="1" x14ac:dyDescent="0.25">
      <c r="A2" s="35"/>
      <c r="B2" s="199" t="s">
        <v>1</v>
      </c>
      <c r="C2" s="199"/>
      <c r="D2" s="199"/>
      <c r="E2" s="9"/>
      <c r="F2" s="35"/>
      <c r="G2" s="35"/>
      <c r="H2" s="35"/>
    </row>
    <row r="3" spans="1:8" ht="12.75" customHeight="1" x14ac:dyDescent="0.25">
      <c r="A3" s="35"/>
      <c r="B3" s="146"/>
      <c r="C3" s="146"/>
      <c r="D3" s="146"/>
      <c r="E3" s="9"/>
      <c r="F3" s="35"/>
      <c r="G3" s="35"/>
      <c r="H3" s="35"/>
    </row>
    <row r="4" spans="1:8" ht="12.75" customHeight="1" x14ac:dyDescent="0.25">
      <c r="A4" s="35"/>
      <c r="B4" s="146"/>
      <c r="C4" s="146"/>
      <c r="D4" s="146"/>
      <c r="E4" s="9"/>
      <c r="F4" s="35"/>
      <c r="G4" s="35"/>
      <c r="H4" s="35"/>
    </row>
    <row r="5" spans="1:8" ht="54.75" customHeight="1" x14ac:dyDescent="0.25">
      <c r="A5" s="17" t="s">
        <v>2</v>
      </c>
      <c r="B5" s="201" t="s">
        <v>3</v>
      </c>
      <c r="C5" s="201"/>
      <c r="D5" s="17" t="s">
        <v>4</v>
      </c>
      <c r="E5" s="20" t="s">
        <v>5</v>
      </c>
    </row>
    <row r="6" spans="1:8" s="37" customFormat="1" ht="16.7" customHeight="1" x14ac:dyDescent="0.25">
      <c r="A6" s="14"/>
      <c r="B6" s="15"/>
      <c r="C6" s="15"/>
      <c r="D6" s="14"/>
      <c r="E6" s="16"/>
    </row>
    <row r="7" spans="1:8" ht="54.75" customHeight="1" x14ac:dyDescent="0.25">
      <c r="A7" s="18" t="s">
        <v>6</v>
      </c>
      <c r="B7" s="202" t="s">
        <v>3</v>
      </c>
      <c r="C7" s="202"/>
      <c r="D7" s="202"/>
      <c r="E7" s="202"/>
    </row>
    <row r="8" spans="1:8" ht="13.35" customHeight="1" x14ac:dyDescent="0.25">
      <c r="A8" s="38"/>
      <c r="B8" s="38"/>
      <c r="D8" s="7"/>
      <c r="E8" s="7"/>
    </row>
    <row r="9" spans="1:8" ht="21" customHeight="1" x14ac:dyDescent="0.25">
      <c r="A9" s="38" t="s">
        <v>7</v>
      </c>
      <c r="B9" s="39" t="s">
        <v>8</v>
      </c>
      <c r="C9" s="40"/>
      <c r="D9" s="19"/>
      <c r="E9" s="19"/>
    </row>
    <row r="10" spans="1:8" ht="21" customHeight="1" x14ac:dyDescent="0.25">
      <c r="A10" s="38"/>
      <c r="B10" s="38"/>
      <c r="D10" s="7"/>
      <c r="E10" s="7"/>
    </row>
    <row r="11" spans="1:8" s="41" customFormat="1" ht="12.75" x14ac:dyDescent="0.25">
      <c r="A11" s="200" t="s">
        <v>9</v>
      </c>
      <c r="B11" s="200"/>
      <c r="C11" s="200"/>
      <c r="D11" s="200"/>
      <c r="E11" s="200"/>
    </row>
    <row r="12" spans="1:8" s="41" customFormat="1" ht="12.75" customHeight="1" x14ac:dyDescent="0.25">
      <c r="A12" s="10" t="s">
        <v>10</v>
      </c>
      <c r="B12" s="10" t="s">
        <v>11</v>
      </c>
      <c r="C12" s="10" t="s">
        <v>12</v>
      </c>
      <c r="D12" s="10" t="s">
        <v>13</v>
      </c>
      <c r="E12" s="10" t="s">
        <v>14</v>
      </c>
    </row>
    <row r="13" spans="1:8" s="41" customFormat="1" ht="12.75" customHeight="1" x14ac:dyDescent="0.25">
      <c r="A13" s="10"/>
      <c r="B13" s="10"/>
      <c r="C13" s="10"/>
      <c r="D13" s="10"/>
      <c r="E13" s="10"/>
    </row>
    <row r="14" spans="1:8" s="41" customFormat="1" ht="51" x14ac:dyDescent="0.25">
      <c r="A14" s="203" t="s">
        <v>15</v>
      </c>
      <c r="B14" s="59">
        <v>1</v>
      </c>
      <c r="C14" s="69" t="s">
        <v>16</v>
      </c>
      <c r="D14" s="59">
        <v>1</v>
      </c>
      <c r="E14" s="64" t="s">
        <v>17</v>
      </c>
    </row>
    <row r="15" spans="1:8" s="41" customFormat="1" ht="38.25" x14ac:dyDescent="0.25">
      <c r="A15" s="204"/>
      <c r="B15" s="59">
        <v>2</v>
      </c>
      <c r="C15" s="71" t="s">
        <v>18</v>
      </c>
      <c r="D15" s="59">
        <v>2</v>
      </c>
      <c r="E15" s="64" t="s">
        <v>19</v>
      </c>
    </row>
    <row r="16" spans="1:8" s="41" customFormat="1" ht="63.75" x14ac:dyDescent="0.25">
      <c r="A16" s="147" t="s">
        <v>20</v>
      </c>
      <c r="B16" s="59">
        <v>3</v>
      </c>
      <c r="C16" s="69" t="s">
        <v>21</v>
      </c>
      <c r="D16" s="59">
        <v>3</v>
      </c>
      <c r="E16" s="64" t="s">
        <v>22</v>
      </c>
    </row>
    <row r="17" spans="1:5" s="41" customFormat="1" ht="57" customHeight="1" x14ac:dyDescent="0.25">
      <c r="A17" s="203" t="s">
        <v>23</v>
      </c>
      <c r="B17" s="59">
        <v>4</v>
      </c>
      <c r="C17" s="69" t="s">
        <v>24</v>
      </c>
      <c r="D17" s="59">
        <v>4</v>
      </c>
      <c r="E17" s="64" t="s">
        <v>25</v>
      </c>
    </row>
    <row r="18" spans="1:5" s="41" customFormat="1" ht="51" x14ac:dyDescent="0.25">
      <c r="A18" s="204"/>
      <c r="B18" s="59">
        <v>5</v>
      </c>
      <c r="C18" s="69" t="s">
        <v>26</v>
      </c>
      <c r="D18" s="59">
        <v>5</v>
      </c>
      <c r="E18" s="64" t="s">
        <v>27</v>
      </c>
    </row>
    <row r="19" spans="1:5" s="41" customFormat="1" ht="51" x14ac:dyDescent="0.25">
      <c r="A19" s="205"/>
      <c r="B19" s="59">
        <v>6</v>
      </c>
      <c r="C19" s="53" t="s">
        <v>28</v>
      </c>
      <c r="D19" s="59"/>
      <c r="E19" s="64"/>
    </row>
    <row r="20" spans="1:5" s="41" customFormat="1" ht="38.25" x14ac:dyDescent="0.25">
      <c r="A20" s="76" t="s">
        <v>29</v>
      </c>
      <c r="B20" s="59">
        <v>7</v>
      </c>
      <c r="C20" s="69" t="s">
        <v>30</v>
      </c>
      <c r="D20" s="59">
        <v>6</v>
      </c>
      <c r="E20" s="64" t="s">
        <v>31</v>
      </c>
    </row>
    <row r="21" spans="1:5" s="41" customFormat="1" ht="63.75" x14ac:dyDescent="0.25">
      <c r="A21" s="60" t="s">
        <v>32</v>
      </c>
      <c r="B21" s="61">
        <v>8</v>
      </c>
      <c r="C21" s="71" t="s">
        <v>33</v>
      </c>
      <c r="D21" s="59"/>
      <c r="E21" s="64"/>
    </row>
    <row r="22" spans="1:5" s="41" customFormat="1" ht="38.25" x14ac:dyDescent="0.25">
      <c r="A22" s="203" t="s">
        <v>34</v>
      </c>
      <c r="B22" s="59">
        <v>9</v>
      </c>
      <c r="C22" s="69" t="s">
        <v>35</v>
      </c>
      <c r="D22" s="59">
        <v>7</v>
      </c>
      <c r="E22" s="64" t="s">
        <v>36</v>
      </c>
    </row>
    <row r="23" spans="1:5" s="41" customFormat="1" ht="51" x14ac:dyDescent="0.25">
      <c r="A23" s="204"/>
      <c r="B23" s="59">
        <v>10</v>
      </c>
      <c r="C23" s="71" t="s">
        <v>601</v>
      </c>
      <c r="D23" s="70">
        <v>8</v>
      </c>
      <c r="E23" s="71" t="s">
        <v>602</v>
      </c>
    </row>
    <row r="24" spans="1:5" s="41" customFormat="1" ht="63.75" x14ac:dyDescent="0.25">
      <c r="A24" s="205"/>
      <c r="B24" s="59">
        <v>11</v>
      </c>
      <c r="C24" s="71" t="s">
        <v>603</v>
      </c>
      <c r="D24" s="70">
        <v>9</v>
      </c>
      <c r="E24" s="71" t="s">
        <v>604</v>
      </c>
    </row>
    <row r="25" spans="1:5" s="41" customFormat="1" ht="12.75" x14ac:dyDescent="0.25">
      <c r="A25" s="200" t="s">
        <v>37</v>
      </c>
      <c r="B25" s="200"/>
      <c r="C25" s="200"/>
      <c r="D25" s="200"/>
      <c r="E25" s="200"/>
    </row>
    <row r="26" spans="1:5" s="41" customFormat="1" ht="12.75" customHeight="1" x14ac:dyDescent="0.25">
      <c r="A26" s="42" t="s">
        <v>10</v>
      </c>
      <c r="B26" s="43" t="s">
        <v>11</v>
      </c>
      <c r="C26" s="44" t="s">
        <v>38</v>
      </c>
      <c r="D26" s="44" t="s">
        <v>13</v>
      </c>
      <c r="E26" s="44" t="s">
        <v>39</v>
      </c>
    </row>
    <row r="27" spans="1:5" s="41" customFormat="1" ht="204" x14ac:dyDescent="0.25">
      <c r="A27" s="58" t="s">
        <v>40</v>
      </c>
      <c r="B27" s="59">
        <v>1</v>
      </c>
      <c r="C27" s="60" t="s">
        <v>41</v>
      </c>
      <c r="D27" s="61">
        <v>1</v>
      </c>
      <c r="E27" s="62" t="s">
        <v>42</v>
      </c>
    </row>
    <row r="28" spans="1:5" s="47" customFormat="1" ht="37.5" customHeight="1" x14ac:dyDescent="0.25">
      <c r="A28" s="62" t="s">
        <v>43</v>
      </c>
      <c r="B28" s="59">
        <v>2</v>
      </c>
      <c r="C28" s="60" t="s">
        <v>44</v>
      </c>
      <c r="D28" s="61">
        <v>2</v>
      </c>
      <c r="E28" s="61" t="s">
        <v>45</v>
      </c>
    </row>
    <row r="29" spans="1:5" s="41" customFormat="1" ht="318.75" x14ac:dyDescent="0.25">
      <c r="A29" s="63" t="s">
        <v>46</v>
      </c>
      <c r="B29" s="59">
        <v>3</v>
      </c>
      <c r="C29" s="64" t="s">
        <v>47</v>
      </c>
      <c r="D29" s="65">
        <v>3</v>
      </c>
      <c r="E29" s="66" t="s">
        <v>48</v>
      </c>
    </row>
    <row r="30" spans="1:5" s="41" customFormat="1" ht="204" x14ac:dyDescent="0.25">
      <c r="A30" s="67" t="s">
        <v>49</v>
      </c>
      <c r="B30" s="68"/>
      <c r="C30" s="53" t="s">
        <v>50</v>
      </c>
      <c r="D30" s="65">
        <v>4</v>
      </c>
      <c r="E30" s="53" t="s">
        <v>51</v>
      </c>
    </row>
    <row r="31" spans="1:5" s="41" customFormat="1" ht="89.25" x14ac:dyDescent="0.25">
      <c r="A31" s="196" t="s">
        <v>52</v>
      </c>
      <c r="B31" s="68">
        <v>4</v>
      </c>
      <c r="C31" s="69" t="s">
        <v>53</v>
      </c>
      <c r="D31" s="65">
        <v>5</v>
      </c>
      <c r="E31" s="66" t="s">
        <v>54</v>
      </c>
    </row>
    <row r="32" spans="1:5" s="52" customFormat="1" ht="63.75" x14ac:dyDescent="0.25">
      <c r="A32" s="198"/>
      <c r="B32" s="68">
        <v>5</v>
      </c>
      <c r="C32" s="69" t="s">
        <v>55</v>
      </c>
      <c r="D32" s="70">
        <v>6</v>
      </c>
      <c r="E32" s="66" t="s">
        <v>56</v>
      </c>
    </row>
    <row r="33" spans="1:5" s="41" customFormat="1" ht="89.25" x14ac:dyDescent="0.25">
      <c r="A33" s="63" t="s">
        <v>57</v>
      </c>
      <c r="B33" s="61">
        <v>6</v>
      </c>
      <c r="C33" s="71" t="s">
        <v>58</v>
      </c>
      <c r="D33" s="65">
        <v>7</v>
      </c>
      <c r="E33" s="53" t="s">
        <v>59</v>
      </c>
    </row>
    <row r="34" spans="1:5" s="41" customFormat="1" ht="114.75" x14ac:dyDescent="0.25">
      <c r="A34" s="63" t="s">
        <v>60</v>
      </c>
      <c r="B34" s="59">
        <v>7</v>
      </c>
      <c r="C34" s="69" t="s">
        <v>61</v>
      </c>
      <c r="D34" s="65">
        <v>8</v>
      </c>
      <c r="E34" s="53" t="s">
        <v>62</v>
      </c>
    </row>
    <row r="35" spans="1:5" s="52" customFormat="1" ht="51" x14ac:dyDescent="0.25">
      <c r="A35" s="62" t="s">
        <v>63</v>
      </c>
      <c r="B35" s="72">
        <v>8</v>
      </c>
      <c r="C35" s="66" t="s">
        <v>64</v>
      </c>
      <c r="D35" s="70">
        <v>9</v>
      </c>
      <c r="E35" s="66" t="s">
        <v>65</v>
      </c>
    </row>
    <row r="36" spans="1:5" s="41" customFormat="1" ht="25.5" customHeight="1" x14ac:dyDescent="0.25">
      <c r="A36" s="196" t="s">
        <v>66</v>
      </c>
      <c r="B36" s="73">
        <v>9</v>
      </c>
      <c r="C36" s="69" t="s">
        <v>67</v>
      </c>
      <c r="D36" s="65">
        <v>10</v>
      </c>
      <c r="E36" s="53" t="s">
        <v>68</v>
      </c>
    </row>
    <row r="37" spans="1:5" s="41" customFormat="1" ht="44.25" customHeight="1" x14ac:dyDescent="0.25">
      <c r="A37" s="197"/>
      <c r="B37" s="68">
        <v>10</v>
      </c>
      <c r="C37" s="69" t="s">
        <v>69</v>
      </c>
      <c r="D37" s="65">
        <v>11</v>
      </c>
      <c r="E37" s="53" t="s">
        <v>70</v>
      </c>
    </row>
    <row r="38" spans="1:5" s="41" customFormat="1" ht="102" customHeight="1" x14ac:dyDescent="0.25">
      <c r="A38" s="198"/>
      <c r="B38" s="68">
        <v>11</v>
      </c>
      <c r="C38" s="69" t="s">
        <v>71</v>
      </c>
      <c r="D38" s="65">
        <v>12</v>
      </c>
      <c r="E38" s="53" t="s">
        <v>606</v>
      </c>
    </row>
    <row r="39" spans="1:5" s="41" customFormat="1" ht="38.25" x14ac:dyDescent="0.25">
      <c r="A39" s="195" t="s">
        <v>72</v>
      </c>
      <c r="B39" s="59">
        <v>12</v>
      </c>
      <c r="C39" s="69" t="s">
        <v>73</v>
      </c>
      <c r="D39" s="74">
        <v>13</v>
      </c>
      <c r="E39" s="75" t="s">
        <v>74</v>
      </c>
    </row>
    <row r="40" spans="1:5" ht="38.25" x14ac:dyDescent="0.25">
      <c r="A40" s="195"/>
      <c r="B40" s="160">
        <v>13</v>
      </c>
      <c r="C40" s="69" t="s">
        <v>605</v>
      </c>
      <c r="D40" s="160"/>
      <c r="E40" s="161"/>
    </row>
  </sheetData>
  <mergeCells count="12">
    <mergeCell ref="A39:A40"/>
    <mergeCell ref="A36:A38"/>
    <mergeCell ref="A31:A32"/>
    <mergeCell ref="B2:D2"/>
    <mergeCell ref="B1:D1"/>
    <mergeCell ref="A25:E25"/>
    <mergeCell ref="A11:E11"/>
    <mergeCell ref="B5:C5"/>
    <mergeCell ref="B7:E7"/>
    <mergeCell ref="A17:A19"/>
    <mergeCell ref="A14:A15"/>
    <mergeCell ref="A22:A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topLeftCell="B9" zoomScaleNormal="100" workbookViewId="0">
      <selection activeCell="F26" sqref="F26"/>
    </sheetView>
  </sheetViews>
  <sheetFormatPr baseColWidth="10" defaultColWidth="10.5703125" defaultRowHeight="18.75" x14ac:dyDescent="0.3"/>
  <cols>
    <col min="1" max="1" width="52.7109375" style="3" bestFit="1" customWidth="1"/>
    <col min="2" max="2" width="19.28515625" style="4" customWidth="1"/>
    <col min="3" max="3" width="15.5703125" style="5" bestFit="1" customWidth="1"/>
    <col min="4" max="4" width="25.140625" style="5" bestFit="1" customWidth="1"/>
    <col min="5" max="5" width="31.7109375" style="5" customWidth="1"/>
    <col min="6" max="6" width="44.42578125" style="3" customWidth="1"/>
    <col min="7" max="7" width="8.7109375" customWidth="1"/>
    <col min="8" max="8" width="3.85546875" customWidth="1"/>
    <col min="9" max="9" width="7.140625" customWidth="1"/>
    <col min="10" max="10" width="7" customWidth="1"/>
    <col min="11" max="11" width="7.7109375" customWidth="1"/>
    <col min="12" max="12" width="62.28515625" customWidth="1"/>
  </cols>
  <sheetData>
    <row r="1" spans="1:12" ht="22.5" customHeight="1" x14ac:dyDescent="0.25">
      <c r="A1" s="213" t="s">
        <v>0</v>
      </c>
      <c r="B1" s="213"/>
      <c r="C1" s="213"/>
      <c r="D1" s="213"/>
      <c r="E1" s="213"/>
      <c r="F1" s="213"/>
      <c r="K1" t="s">
        <v>75</v>
      </c>
    </row>
    <row r="2" spans="1:12" x14ac:dyDescent="0.3">
      <c r="A2" s="206" t="s">
        <v>76</v>
      </c>
      <c r="B2" s="206"/>
      <c r="C2" s="206"/>
      <c r="D2" s="206"/>
      <c r="E2" s="206"/>
      <c r="F2" s="206"/>
    </row>
    <row r="3" spans="1:12" x14ac:dyDescent="0.3">
      <c r="A3" s="207" t="s">
        <v>77</v>
      </c>
      <c r="B3" s="208"/>
      <c r="C3" s="208"/>
      <c r="D3" s="208"/>
      <c r="E3" s="208"/>
      <c r="F3" s="209"/>
    </row>
    <row r="4" spans="1:12" ht="28.5" customHeight="1" x14ac:dyDescent="0.25">
      <c r="A4" s="214" t="s">
        <v>78</v>
      </c>
      <c r="B4" s="210" t="s">
        <v>79</v>
      </c>
      <c r="C4" s="211"/>
      <c r="D4" s="211"/>
      <c r="E4" s="212"/>
      <c r="F4" s="8" t="s">
        <v>80</v>
      </c>
      <c r="K4" s="51"/>
      <c r="L4" s="45"/>
    </row>
    <row r="5" spans="1:12" ht="46.5" customHeight="1" x14ac:dyDescent="0.25">
      <c r="A5" s="215"/>
      <c r="B5" s="56" t="s">
        <v>81</v>
      </c>
      <c r="C5" s="56" t="s">
        <v>82</v>
      </c>
      <c r="D5" s="56" t="s">
        <v>83</v>
      </c>
      <c r="E5" s="56" t="s">
        <v>84</v>
      </c>
      <c r="F5" s="13"/>
      <c r="K5" s="46"/>
      <c r="L5" s="46"/>
    </row>
    <row r="6" spans="1:12" x14ac:dyDescent="0.25">
      <c r="A6" s="57" t="s">
        <v>85</v>
      </c>
      <c r="B6" s="54" t="s">
        <v>86</v>
      </c>
      <c r="C6" s="54">
        <v>1.4</v>
      </c>
      <c r="D6" s="54" t="s">
        <v>87</v>
      </c>
      <c r="E6" s="54" t="s">
        <v>88</v>
      </c>
      <c r="F6" s="53" t="s">
        <v>89</v>
      </c>
      <c r="G6" s="21"/>
      <c r="K6" s="11"/>
    </row>
    <row r="7" spans="1:12" ht="19.5" customHeight="1" x14ac:dyDescent="0.25">
      <c r="A7" s="53" t="s">
        <v>90</v>
      </c>
      <c r="B7" s="54" t="s">
        <v>91</v>
      </c>
      <c r="C7" s="54">
        <v>4.5999999999999996</v>
      </c>
      <c r="D7" s="54" t="s">
        <v>92</v>
      </c>
      <c r="E7" s="54" t="s">
        <v>93</v>
      </c>
      <c r="F7" s="53" t="s">
        <v>89</v>
      </c>
      <c r="K7" s="11"/>
      <c r="L7" s="50"/>
    </row>
    <row r="8" spans="1:12" ht="16.5" customHeight="1" x14ac:dyDescent="0.25">
      <c r="A8" s="53" t="s">
        <v>94</v>
      </c>
      <c r="B8" s="54">
        <v>3.4</v>
      </c>
      <c r="C8" s="54" t="s">
        <v>95</v>
      </c>
      <c r="D8" s="54">
        <v>2.2999999999999998</v>
      </c>
      <c r="E8" s="54">
        <v>3</v>
      </c>
      <c r="F8" s="53" t="s">
        <v>89</v>
      </c>
      <c r="H8" s="81"/>
      <c r="I8" s="81"/>
      <c r="J8" s="81"/>
      <c r="K8" s="59"/>
      <c r="L8" s="64"/>
    </row>
    <row r="9" spans="1:12" ht="18" customHeight="1" x14ac:dyDescent="0.25">
      <c r="A9" s="53" t="s">
        <v>96</v>
      </c>
      <c r="B9" s="54"/>
      <c r="C9" s="54"/>
      <c r="D9" s="54">
        <v>7</v>
      </c>
      <c r="E9" s="54">
        <v>2.8</v>
      </c>
      <c r="F9" s="53" t="s">
        <v>89</v>
      </c>
      <c r="H9" s="81"/>
      <c r="I9" s="81"/>
      <c r="J9" s="81"/>
      <c r="K9" s="59"/>
      <c r="L9" s="69"/>
    </row>
    <row r="10" spans="1:12" ht="26.25" customHeight="1" x14ac:dyDescent="0.25">
      <c r="A10" s="53" t="s">
        <v>97</v>
      </c>
      <c r="B10" s="54" t="s">
        <v>98</v>
      </c>
      <c r="C10" s="54" t="s">
        <v>99</v>
      </c>
      <c r="D10" s="54" t="s">
        <v>100</v>
      </c>
      <c r="E10" s="54" t="s">
        <v>101</v>
      </c>
      <c r="F10" s="53" t="s">
        <v>89</v>
      </c>
      <c r="H10" s="81"/>
      <c r="I10" s="81"/>
      <c r="J10" s="81"/>
      <c r="K10" s="59"/>
      <c r="L10" s="71"/>
    </row>
    <row r="11" spans="1:12" x14ac:dyDescent="0.25">
      <c r="A11" s="53" t="s">
        <v>102</v>
      </c>
      <c r="B11" s="54" t="s">
        <v>93</v>
      </c>
      <c r="C11" s="54" t="s">
        <v>103</v>
      </c>
      <c r="D11" s="54" t="s">
        <v>104</v>
      </c>
      <c r="E11" s="54" t="s">
        <v>105</v>
      </c>
      <c r="F11" s="53" t="s">
        <v>89</v>
      </c>
      <c r="H11" s="81"/>
      <c r="I11" s="81"/>
      <c r="J11" s="81"/>
      <c r="K11" s="59"/>
      <c r="L11" s="69"/>
    </row>
    <row r="12" spans="1:12" x14ac:dyDescent="0.25">
      <c r="A12" s="53" t="s">
        <v>106</v>
      </c>
      <c r="B12" s="54" t="s">
        <v>107</v>
      </c>
      <c r="C12" s="54" t="s">
        <v>108</v>
      </c>
      <c r="D12" s="54" t="s">
        <v>109</v>
      </c>
      <c r="E12" s="54" t="s">
        <v>110</v>
      </c>
      <c r="F12" s="53" t="s">
        <v>89</v>
      </c>
      <c r="H12" s="81"/>
      <c r="I12" s="81"/>
      <c r="J12" s="81"/>
      <c r="K12" s="59"/>
      <c r="L12" s="69"/>
    </row>
    <row r="13" spans="1:12" x14ac:dyDescent="0.25">
      <c r="A13" s="53" t="s">
        <v>111</v>
      </c>
      <c r="B13" s="54" t="s">
        <v>112</v>
      </c>
      <c r="C13" s="54" t="s">
        <v>113</v>
      </c>
      <c r="D13" s="54" t="s">
        <v>114</v>
      </c>
      <c r="E13" s="54" t="s">
        <v>110</v>
      </c>
      <c r="F13" s="53" t="s">
        <v>89</v>
      </c>
      <c r="H13" s="81"/>
      <c r="I13" s="81"/>
      <c r="J13" s="81"/>
      <c r="K13" s="59"/>
      <c r="L13" s="69"/>
    </row>
    <row r="14" spans="1:12" x14ac:dyDescent="0.25">
      <c r="A14" s="53" t="s">
        <v>115</v>
      </c>
      <c r="B14" s="54" t="s">
        <v>116</v>
      </c>
      <c r="C14" s="54" t="s">
        <v>108</v>
      </c>
      <c r="D14" s="54" t="s">
        <v>117</v>
      </c>
      <c r="E14" s="54" t="s">
        <v>118</v>
      </c>
      <c r="F14" s="53" t="s">
        <v>89</v>
      </c>
      <c r="H14" s="81"/>
      <c r="I14" s="81"/>
      <c r="J14" s="81"/>
      <c r="K14" s="59"/>
      <c r="L14" s="69"/>
    </row>
    <row r="15" spans="1:12" x14ac:dyDescent="0.25">
      <c r="A15" s="57" t="s">
        <v>119</v>
      </c>
      <c r="B15" s="54">
        <v>6.7</v>
      </c>
      <c r="C15" s="54">
        <v>4</v>
      </c>
      <c r="D15" s="54" t="s">
        <v>92</v>
      </c>
      <c r="E15" s="54" t="s">
        <v>120</v>
      </c>
      <c r="F15" s="53" t="s">
        <v>89</v>
      </c>
      <c r="H15" s="81"/>
      <c r="I15" s="81"/>
      <c r="J15" s="81"/>
      <c r="K15" s="59"/>
      <c r="L15" s="69"/>
    </row>
    <row r="16" spans="1:12" x14ac:dyDescent="0.25">
      <c r="A16" s="53" t="s">
        <v>121</v>
      </c>
      <c r="B16" s="54">
        <v>1.8</v>
      </c>
      <c r="C16" s="54"/>
      <c r="D16" s="54" t="s">
        <v>122</v>
      </c>
      <c r="E16" s="54" t="s">
        <v>123</v>
      </c>
      <c r="F16" s="53" t="s">
        <v>89</v>
      </c>
      <c r="H16" s="81"/>
      <c r="I16" s="81"/>
      <c r="J16" s="81"/>
      <c r="K16" s="61"/>
      <c r="L16" s="71"/>
    </row>
    <row r="17" spans="1:12" x14ac:dyDescent="0.25">
      <c r="A17" s="53" t="s">
        <v>124</v>
      </c>
      <c r="B17" s="54">
        <v>1</v>
      </c>
      <c r="C17" s="54"/>
      <c r="D17" s="54" t="s">
        <v>122</v>
      </c>
      <c r="E17" s="54" t="s">
        <v>125</v>
      </c>
      <c r="F17" s="53" t="s">
        <v>89</v>
      </c>
      <c r="K17" s="11"/>
      <c r="L17" s="12"/>
    </row>
    <row r="18" spans="1:12" x14ac:dyDescent="0.25">
      <c r="A18" s="53" t="s">
        <v>126</v>
      </c>
      <c r="B18" s="54" t="s">
        <v>127</v>
      </c>
      <c r="C18" s="54">
        <v>3.5</v>
      </c>
      <c r="D18" s="54" t="s">
        <v>128</v>
      </c>
      <c r="E18" s="54" t="s">
        <v>129</v>
      </c>
      <c r="F18" s="53" t="s">
        <v>89</v>
      </c>
    </row>
    <row r="19" spans="1:12" ht="25.5" x14ac:dyDescent="0.25">
      <c r="A19" s="53" t="s">
        <v>130</v>
      </c>
      <c r="B19" s="54">
        <v>9</v>
      </c>
      <c r="C19" s="54">
        <v>6</v>
      </c>
      <c r="D19" s="54"/>
      <c r="E19" s="54">
        <v>3</v>
      </c>
      <c r="F19" s="53" t="s">
        <v>89</v>
      </c>
    </row>
    <row r="20" spans="1:12" x14ac:dyDescent="0.25">
      <c r="A20" s="55" t="s">
        <v>131</v>
      </c>
      <c r="B20" s="54" t="s">
        <v>132</v>
      </c>
      <c r="C20" s="54" t="s">
        <v>133</v>
      </c>
      <c r="D20" s="54">
        <v>8.1199999999999992</v>
      </c>
      <c r="E20" s="54" t="s">
        <v>134</v>
      </c>
      <c r="F20" s="53" t="s">
        <v>89</v>
      </c>
    </row>
    <row r="21" spans="1:12" x14ac:dyDescent="0.25">
      <c r="A21" s="55" t="s">
        <v>135</v>
      </c>
      <c r="B21" s="54" t="s">
        <v>136</v>
      </c>
      <c r="C21" s="54" t="s">
        <v>99</v>
      </c>
      <c r="D21" s="54" t="s">
        <v>137</v>
      </c>
      <c r="E21" s="54" t="s">
        <v>138</v>
      </c>
      <c r="F21" s="53" t="s">
        <v>89</v>
      </c>
    </row>
    <row r="22" spans="1:12" ht="20.25" customHeight="1" x14ac:dyDescent="0.25">
      <c r="A22" s="55" t="s">
        <v>139</v>
      </c>
      <c r="B22" s="54" t="s">
        <v>140</v>
      </c>
      <c r="C22" s="54" t="s">
        <v>141</v>
      </c>
      <c r="D22" s="54" t="s">
        <v>142</v>
      </c>
      <c r="E22" s="54" t="s">
        <v>143</v>
      </c>
      <c r="F22" s="53" t="s">
        <v>89</v>
      </c>
    </row>
    <row r="23" spans="1:12" ht="29.25" customHeight="1" x14ac:dyDescent="0.25">
      <c r="A23" s="53" t="s">
        <v>144</v>
      </c>
      <c r="B23" s="54" t="s">
        <v>113</v>
      </c>
      <c r="C23" s="54" t="s">
        <v>145</v>
      </c>
      <c r="D23" s="54" t="s">
        <v>146</v>
      </c>
      <c r="E23" s="54" t="s">
        <v>147</v>
      </c>
      <c r="F23" s="53" t="s">
        <v>89</v>
      </c>
    </row>
    <row r="24" spans="1:12" ht="21" customHeight="1" x14ac:dyDescent="0.25">
      <c r="A24" s="53" t="s">
        <v>148</v>
      </c>
      <c r="B24" s="54" t="s">
        <v>107</v>
      </c>
      <c r="C24" s="54" t="s">
        <v>149</v>
      </c>
      <c r="D24" s="54" t="s">
        <v>150</v>
      </c>
      <c r="E24" s="54" t="s">
        <v>151</v>
      </c>
      <c r="F24" s="53" t="s">
        <v>89</v>
      </c>
    </row>
    <row r="25" spans="1:12" x14ac:dyDescent="0.25">
      <c r="A25" s="151" t="s">
        <v>152</v>
      </c>
      <c r="B25" s="54" t="s">
        <v>153</v>
      </c>
      <c r="C25" s="54" t="s">
        <v>141</v>
      </c>
      <c r="D25" s="54" t="s">
        <v>137</v>
      </c>
      <c r="E25" s="54" t="s">
        <v>154</v>
      </c>
      <c r="F25" s="53" t="s">
        <v>89</v>
      </c>
    </row>
    <row r="26" spans="1:12" ht="24" x14ac:dyDescent="0.25">
      <c r="A26" s="150" t="s">
        <v>155</v>
      </c>
      <c r="B26" s="54" t="s">
        <v>156</v>
      </c>
      <c r="C26" s="54" t="s">
        <v>157</v>
      </c>
      <c r="D26" s="54" t="s">
        <v>158</v>
      </c>
      <c r="E26" s="54" t="s">
        <v>159</v>
      </c>
      <c r="F26" s="53" t="s">
        <v>89</v>
      </c>
    </row>
    <row r="27" spans="1:12" x14ac:dyDescent="0.3">
      <c r="B27" s="53"/>
      <c r="C27" s="53"/>
      <c r="D27" s="53"/>
      <c r="E27" s="53"/>
      <c r="F27" s="53"/>
    </row>
    <row r="28" spans="1:12" ht="15" x14ac:dyDescent="0.25">
      <c r="A28" s="53"/>
      <c r="B28" s="53"/>
      <c r="C28" s="53"/>
      <c r="D28" s="53"/>
      <c r="E28" s="53"/>
      <c r="F28" s="53"/>
    </row>
    <row r="29" spans="1:12" ht="15" x14ac:dyDescent="0.25">
      <c r="A29" s="53"/>
      <c r="B29" s="53"/>
      <c r="C29" s="53"/>
      <c r="D29" s="53"/>
      <c r="E29" s="53"/>
      <c r="F29" s="53"/>
    </row>
    <row r="30" spans="1:12" ht="15" x14ac:dyDescent="0.25">
      <c r="A30" s="53"/>
      <c r="B30" s="53"/>
      <c r="C30" s="53"/>
      <c r="D30" s="53"/>
      <c r="E30" s="53"/>
      <c r="F30" s="53"/>
    </row>
    <row r="31" spans="1:12" ht="15" x14ac:dyDescent="0.25">
      <c r="A31" s="53"/>
      <c r="B31" s="53"/>
      <c r="C31" s="53"/>
      <c r="D31" s="53"/>
      <c r="E31" s="53"/>
      <c r="F31" s="53"/>
    </row>
    <row r="33" spans="1:1" x14ac:dyDescent="0.3">
      <c r="A33" s="30"/>
    </row>
    <row r="34" spans="1:1" x14ac:dyDescent="0.3">
      <c r="A34" s="53"/>
    </row>
    <row r="35" spans="1:1" x14ac:dyDescent="0.3">
      <c r="A35" s="53"/>
    </row>
    <row r="36" spans="1:1" x14ac:dyDescent="0.3">
      <c r="A36" s="53"/>
    </row>
    <row r="37" spans="1:1" x14ac:dyDescent="0.3">
      <c r="A37" s="55"/>
    </row>
    <row r="38" spans="1:1" x14ac:dyDescent="0.3">
      <c r="A38" s="55"/>
    </row>
    <row r="39" spans="1:1" x14ac:dyDescent="0.3">
      <c r="A39" s="55"/>
    </row>
    <row r="40" spans="1:1" x14ac:dyDescent="0.3">
      <c r="A40" s="55"/>
    </row>
    <row r="41" spans="1:1" x14ac:dyDescent="0.3">
      <c r="A41" s="55"/>
    </row>
    <row r="42" spans="1:1" x14ac:dyDescent="0.3">
      <c r="A42" s="55"/>
    </row>
    <row r="43" spans="1:1" x14ac:dyDescent="0.3">
      <c r="A43" s="55"/>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75"/>
  <sheetViews>
    <sheetView topLeftCell="C1" zoomScale="55" zoomScaleNormal="55" workbookViewId="0">
      <pane ySplit="2" topLeftCell="A3" activePane="bottomLeft" state="frozen"/>
      <selection activeCell="J1" sqref="J1"/>
      <selection pane="bottomLeft" activeCell="D3" sqref="A3:XFD3"/>
    </sheetView>
  </sheetViews>
  <sheetFormatPr baseColWidth="10" defaultColWidth="11.42578125" defaultRowHeight="24" customHeight="1" x14ac:dyDescent="0.25"/>
  <cols>
    <col min="1" max="1" width="20" style="23" customWidth="1"/>
    <col min="2" max="2" width="25.140625" style="26" customWidth="1"/>
    <col min="3" max="3" width="57.5703125" style="31" customWidth="1"/>
    <col min="4" max="4" width="88.7109375" style="31" customWidth="1"/>
    <col min="5" max="5" width="42.28515625" style="23" customWidth="1"/>
    <col min="6" max="6" width="71.85546875" style="31" customWidth="1"/>
    <col min="7" max="7" width="46.140625" style="23" customWidth="1"/>
    <col min="8" max="8" width="44.42578125" style="31" customWidth="1"/>
    <col min="9" max="9" width="8.140625" style="23" customWidth="1"/>
    <col min="10" max="10" width="16.85546875" style="23" customWidth="1"/>
    <col min="11" max="11" width="90.7109375" style="31" customWidth="1"/>
    <col min="12" max="12" width="19.42578125" style="26" customWidth="1"/>
    <col min="13" max="14" width="6.140625" style="26" customWidth="1"/>
    <col min="15" max="15" width="25.7109375" style="26" customWidth="1"/>
    <col min="16" max="16" width="25" style="26" customWidth="1"/>
    <col min="17" max="17" width="25.7109375" style="26" customWidth="1"/>
    <col min="18" max="18" width="29.7109375" style="26" customWidth="1"/>
    <col min="19" max="19" width="18.5703125" style="26" customWidth="1"/>
    <col min="20" max="20" width="17" style="26" customWidth="1"/>
    <col min="21" max="21" width="13.7109375" style="26" customWidth="1"/>
    <col min="22" max="22" width="23.28515625" style="26" customWidth="1"/>
    <col min="23" max="23" width="24.28515625" style="23" customWidth="1"/>
    <col min="24" max="24" width="63.140625" style="23" customWidth="1"/>
    <col min="25" max="16384" width="11.42578125" style="23"/>
  </cols>
  <sheetData>
    <row r="2" spans="1:24" s="34" customFormat="1" ht="86.25" customHeight="1" x14ac:dyDescent="0.25">
      <c r="A2" s="156" t="s">
        <v>13</v>
      </c>
      <c r="B2" s="156" t="s">
        <v>160</v>
      </c>
      <c r="C2" s="156" t="s">
        <v>161</v>
      </c>
      <c r="D2" s="156" t="s">
        <v>162</v>
      </c>
      <c r="E2" s="156" t="s">
        <v>163</v>
      </c>
      <c r="F2" s="177" t="s">
        <v>164</v>
      </c>
      <c r="G2" s="156" t="s">
        <v>165</v>
      </c>
      <c r="H2" s="177" t="s">
        <v>166</v>
      </c>
      <c r="I2" s="156" t="s">
        <v>167</v>
      </c>
      <c r="J2" s="156" t="s">
        <v>168</v>
      </c>
      <c r="K2" s="163" t="s">
        <v>169</v>
      </c>
      <c r="L2" s="167" t="s">
        <v>607</v>
      </c>
      <c r="M2" s="33" t="s">
        <v>176</v>
      </c>
      <c r="N2" s="32" t="s">
        <v>177</v>
      </c>
      <c r="O2" s="29" t="s">
        <v>178</v>
      </c>
      <c r="P2" s="156" t="s">
        <v>170</v>
      </c>
      <c r="Q2" s="157" t="s">
        <v>171</v>
      </c>
      <c r="R2" s="156" t="s">
        <v>172</v>
      </c>
      <c r="S2" s="156" t="s">
        <v>173</v>
      </c>
      <c r="T2" s="228" t="s">
        <v>608</v>
      </c>
      <c r="U2" s="229"/>
      <c r="V2" s="157" t="s">
        <v>174</v>
      </c>
      <c r="W2" s="156" t="s">
        <v>175</v>
      </c>
    </row>
    <row r="3" spans="1:24" s="6" customFormat="1" ht="45" customHeight="1" x14ac:dyDescent="0.25">
      <c r="A3" s="222">
        <v>1</v>
      </c>
      <c r="B3" s="219" t="s">
        <v>179</v>
      </c>
      <c r="C3" s="216" t="s">
        <v>180</v>
      </c>
      <c r="D3" s="172" t="s">
        <v>181</v>
      </c>
      <c r="E3" s="216" t="s">
        <v>182</v>
      </c>
      <c r="F3" s="172" t="s">
        <v>183</v>
      </c>
      <c r="G3" s="216" t="s">
        <v>184</v>
      </c>
      <c r="H3" s="173" t="s">
        <v>97</v>
      </c>
      <c r="I3" s="173"/>
      <c r="J3" s="158" t="s">
        <v>185</v>
      </c>
      <c r="K3" s="2" t="s">
        <v>186</v>
      </c>
      <c r="L3" s="116" t="s">
        <v>187</v>
      </c>
      <c r="M3" s="179" t="s">
        <v>185</v>
      </c>
      <c r="N3" s="116"/>
      <c r="O3" s="116" t="s">
        <v>188</v>
      </c>
      <c r="P3" s="116" t="s">
        <v>189</v>
      </c>
      <c r="Q3" s="180">
        <v>0.25</v>
      </c>
      <c r="R3" s="116" t="s">
        <v>568</v>
      </c>
      <c r="S3" s="116" t="s">
        <v>191</v>
      </c>
      <c r="T3" s="181">
        <v>44197</v>
      </c>
      <c r="U3" s="181">
        <v>44561</v>
      </c>
      <c r="V3" s="180">
        <v>1</v>
      </c>
      <c r="W3" s="182"/>
      <c r="X3" s="25" t="s">
        <v>192</v>
      </c>
    </row>
    <row r="4" spans="1:24" s="6" customFormat="1" ht="45" customHeight="1" x14ac:dyDescent="0.25">
      <c r="A4" s="223"/>
      <c r="B4" s="220"/>
      <c r="C4" s="217"/>
      <c r="D4" s="172" t="s">
        <v>193</v>
      </c>
      <c r="E4" s="217"/>
      <c r="F4" s="172" t="s">
        <v>194</v>
      </c>
      <c r="G4" s="217"/>
      <c r="H4" s="173" t="s">
        <v>97</v>
      </c>
      <c r="I4" s="173"/>
      <c r="J4" s="158" t="s">
        <v>185</v>
      </c>
      <c r="K4" s="2" t="s">
        <v>195</v>
      </c>
      <c r="L4" s="116" t="s">
        <v>187</v>
      </c>
      <c r="M4" s="179" t="s">
        <v>185</v>
      </c>
      <c r="N4" s="116"/>
      <c r="O4" s="116" t="s">
        <v>188</v>
      </c>
      <c r="P4" s="116" t="s">
        <v>189</v>
      </c>
      <c r="Q4" s="116" t="s">
        <v>196</v>
      </c>
      <c r="R4" s="116" t="s">
        <v>569</v>
      </c>
      <c r="S4" s="116" t="s">
        <v>570</v>
      </c>
      <c r="T4" s="181">
        <v>44197</v>
      </c>
      <c r="U4" s="181">
        <v>44561</v>
      </c>
      <c r="V4" s="180">
        <v>1</v>
      </c>
      <c r="W4" s="183"/>
      <c r="X4" s="25"/>
    </row>
    <row r="5" spans="1:24" s="6" customFormat="1" ht="45" customHeight="1" x14ac:dyDescent="0.25">
      <c r="A5" s="223"/>
      <c r="B5" s="220"/>
      <c r="C5" s="217"/>
      <c r="D5" s="172" t="s">
        <v>197</v>
      </c>
      <c r="E5" s="217"/>
      <c r="F5" s="172" t="s">
        <v>198</v>
      </c>
      <c r="G5" s="217"/>
      <c r="H5" s="173" t="s">
        <v>115</v>
      </c>
      <c r="I5" s="171" t="s">
        <v>199</v>
      </c>
      <c r="J5" s="158" t="s">
        <v>185</v>
      </c>
      <c r="K5" s="2" t="s">
        <v>200</v>
      </c>
      <c r="L5" s="116" t="s">
        <v>187</v>
      </c>
      <c r="M5" s="116"/>
      <c r="N5" s="179" t="s">
        <v>185</v>
      </c>
      <c r="O5" s="116" t="s">
        <v>188</v>
      </c>
      <c r="P5" s="116" t="s">
        <v>189</v>
      </c>
      <c r="Q5" s="180">
        <v>0.25</v>
      </c>
      <c r="R5" s="116" t="s">
        <v>571</v>
      </c>
      <c r="S5" s="116" t="s">
        <v>191</v>
      </c>
      <c r="T5" s="181">
        <v>44197</v>
      </c>
      <c r="U5" s="181">
        <v>44561</v>
      </c>
      <c r="V5" s="180">
        <v>1</v>
      </c>
      <c r="W5" s="182"/>
    </row>
    <row r="6" spans="1:24" s="6" customFormat="1" ht="45" customHeight="1" x14ac:dyDescent="0.25">
      <c r="A6" s="223"/>
      <c r="B6" s="220"/>
      <c r="C6" s="217"/>
      <c r="D6" s="216" t="s">
        <v>203</v>
      </c>
      <c r="E6" s="217"/>
      <c r="F6" s="216" t="s">
        <v>204</v>
      </c>
      <c r="G6" s="217"/>
      <c r="H6" s="173" t="s">
        <v>131</v>
      </c>
      <c r="I6" s="173"/>
      <c r="J6" s="158" t="s">
        <v>185</v>
      </c>
      <c r="K6" s="2" t="s">
        <v>205</v>
      </c>
      <c r="L6" s="116" t="s">
        <v>187</v>
      </c>
      <c r="M6" s="116"/>
      <c r="N6" s="179" t="s">
        <v>185</v>
      </c>
      <c r="O6" s="116" t="s">
        <v>188</v>
      </c>
      <c r="P6" s="116" t="s">
        <v>189</v>
      </c>
      <c r="Q6" s="116" t="s">
        <v>572</v>
      </c>
      <c r="R6" s="116" t="s">
        <v>569</v>
      </c>
      <c r="S6" s="116" t="s">
        <v>570</v>
      </c>
      <c r="T6" s="181">
        <v>44197</v>
      </c>
      <c r="U6" s="181">
        <v>44561</v>
      </c>
      <c r="V6" s="180">
        <v>1</v>
      </c>
      <c r="W6" s="182"/>
    </row>
    <row r="7" spans="1:24" s="6" customFormat="1" ht="45" customHeight="1" x14ac:dyDescent="0.25">
      <c r="A7" s="223"/>
      <c r="B7" s="220"/>
      <c r="C7" s="217"/>
      <c r="D7" s="217"/>
      <c r="E7" s="217"/>
      <c r="F7" s="217"/>
      <c r="G7" s="217"/>
      <c r="H7" s="173" t="s">
        <v>207</v>
      </c>
      <c r="I7" s="173"/>
      <c r="J7" s="158" t="s">
        <v>185</v>
      </c>
      <c r="K7" s="2" t="s">
        <v>208</v>
      </c>
      <c r="L7" s="116" t="s">
        <v>187</v>
      </c>
      <c r="M7" s="116"/>
      <c r="N7" s="179" t="s">
        <v>185</v>
      </c>
      <c r="O7" s="116" t="s">
        <v>188</v>
      </c>
      <c r="P7" s="116" t="s">
        <v>189</v>
      </c>
      <c r="Q7" s="116" t="s">
        <v>209</v>
      </c>
      <c r="R7" s="116" t="s">
        <v>569</v>
      </c>
      <c r="S7" s="116" t="s">
        <v>570</v>
      </c>
      <c r="T7" s="181">
        <v>44197</v>
      </c>
      <c r="U7" s="181">
        <v>44561</v>
      </c>
      <c r="V7" s="180">
        <v>1</v>
      </c>
      <c r="W7" s="182"/>
    </row>
    <row r="8" spans="1:24" s="6" customFormat="1" ht="45" customHeight="1" x14ac:dyDescent="0.25">
      <c r="A8" s="223"/>
      <c r="B8" s="220"/>
      <c r="C8" s="217"/>
      <c r="D8" s="218"/>
      <c r="E8" s="217"/>
      <c r="F8" s="218"/>
      <c r="G8" s="217"/>
      <c r="H8" s="173" t="s">
        <v>97</v>
      </c>
      <c r="I8" s="158" t="s">
        <v>185</v>
      </c>
      <c r="J8" s="171" t="s">
        <v>199</v>
      </c>
      <c r="K8" s="2" t="s">
        <v>210</v>
      </c>
      <c r="L8" s="116" t="s">
        <v>187</v>
      </c>
      <c r="M8" s="116"/>
      <c r="N8" s="179" t="s">
        <v>185</v>
      </c>
      <c r="O8" s="116" t="s">
        <v>188</v>
      </c>
      <c r="P8" s="116" t="s">
        <v>189</v>
      </c>
      <c r="Q8" s="180">
        <v>0.25</v>
      </c>
      <c r="R8" s="116" t="s">
        <v>573</v>
      </c>
      <c r="S8" s="116" t="s">
        <v>191</v>
      </c>
      <c r="T8" s="181">
        <v>44197</v>
      </c>
      <c r="U8" s="181">
        <v>44561</v>
      </c>
      <c r="V8" s="180">
        <v>1</v>
      </c>
      <c r="W8" s="182"/>
    </row>
    <row r="9" spans="1:24" s="6" customFormat="1" ht="45" customHeight="1" x14ac:dyDescent="0.25">
      <c r="A9" s="224"/>
      <c r="B9" s="221"/>
      <c r="C9" s="218"/>
      <c r="D9" s="172" t="s">
        <v>212</v>
      </c>
      <c r="E9" s="218"/>
      <c r="F9" s="172" t="s">
        <v>213</v>
      </c>
      <c r="G9" s="218"/>
      <c r="H9" s="173" t="s">
        <v>207</v>
      </c>
      <c r="I9" s="158" t="s">
        <v>185</v>
      </c>
      <c r="J9" s="171"/>
      <c r="K9" s="2" t="s">
        <v>214</v>
      </c>
      <c r="L9" s="116" t="s">
        <v>187</v>
      </c>
      <c r="M9" s="116"/>
      <c r="N9" s="179" t="s">
        <v>185</v>
      </c>
      <c r="O9" s="116" t="s">
        <v>188</v>
      </c>
      <c r="P9" s="116" t="s">
        <v>189</v>
      </c>
      <c r="Q9" s="180">
        <v>0.25</v>
      </c>
      <c r="R9" s="116" t="s">
        <v>216</v>
      </c>
      <c r="S9" s="116" t="s">
        <v>191</v>
      </c>
      <c r="T9" s="181">
        <v>44197</v>
      </c>
      <c r="U9" s="181">
        <v>44561</v>
      </c>
      <c r="V9" s="180">
        <v>1</v>
      </c>
      <c r="W9" s="182"/>
    </row>
    <row r="10" spans="1:24" s="6" customFormat="1" ht="45" customHeight="1" x14ac:dyDescent="0.25">
      <c r="A10" s="222">
        <v>2</v>
      </c>
      <c r="B10" s="219" t="s">
        <v>217</v>
      </c>
      <c r="C10" s="216" t="s">
        <v>218</v>
      </c>
      <c r="D10" s="172" t="s">
        <v>219</v>
      </c>
      <c r="E10" s="216" t="s">
        <v>220</v>
      </c>
      <c r="F10" s="172" t="s">
        <v>221</v>
      </c>
      <c r="G10" s="216" t="s">
        <v>222</v>
      </c>
      <c r="H10" s="173" t="s">
        <v>148</v>
      </c>
      <c r="I10" s="158" t="s">
        <v>185</v>
      </c>
      <c r="J10" s="172"/>
      <c r="K10" s="2" t="s">
        <v>576</v>
      </c>
      <c r="L10" s="116" t="s">
        <v>223</v>
      </c>
      <c r="M10" s="116"/>
      <c r="N10" s="179" t="s">
        <v>185</v>
      </c>
      <c r="O10" s="116" t="s">
        <v>188</v>
      </c>
      <c r="P10" s="116" t="s">
        <v>224</v>
      </c>
      <c r="Q10" s="116" t="s">
        <v>574</v>
      </c>
      <c r="R10" s="116" t="s">
        <v>569</v>
      </c>
      <c r="S10" s="116" t="s">
        <v>570</v>
      </c>
      <c r="T10" s="181">
        <v>44197</v>
      </c>
      <c r="U10" s="181">
        <v>44561</v>
      </c>
      <c r="V10" s="180">
        <v>1</v>
      </c>
      <c r="W10" s="182"/>
    </row>
    <row r="11" spans="1:24" ht="45" customHeight="1" x14ac:dyDescent="0.25">
      <c r="A11" s="223"/>
      <c r="B11" s="220"/>
      <c r="C11" s="217"/>
      <c r="D11" s="172" t="s">
        <v>227</v>
      </c>
      <c r="E11" s="217"/>
      <c r="F11" s="172" t="s">
        <v>228</v>
      </c>
      <c r="G11" s="217"/>
      <c r="H11" s="173" t="s">
        <v>148</v>
      </c>
      <c r="I11" s="158" t="s">
        <v>185</v>
      </c>
      <c r="J11" s="172"/>
      <c r="K11" s="2" t="s">
        <v>575</v>
      </c>
      <c r="L11" s="116" t="s">
        <v>223</v>
      </c>
      <c r="M11" s="116"/>
      <c r="N11" s="179" t="s">
        <v>185</v>
      </c>
      <c r="O11" s="116" t="s">
        <v>188</v>
      </c>
      <c r="P11" s="116" t="s">
        <v>224</v>
      </c>
      <c r="Q11" s="180">
        <v>0.25</v>
      </c>
      <c r="R11" s="116" t="s">
        <v>577</v>
      </c>
      <c r="S11" s="116" t="s">
        <v>191</v>
      </c>
      <c r="T11" s="181">
        <v>44197</v>
      </c>
      <c r="U11" s="181">
        <v>44561</v>
      </c>
      <c r="V11" s="180">
        <v>1</v>
      </c>
      <c r="W11" s="182"/>
    </row>
    <row r="12" spans="1:24" ht="45" customHeight="1" x14ac:dyDescent="0.25">
      <c r="A12" s="223"/>
      <c r="B12" s="220"/>
      <c r="C12" s="217"/>
      <c r="D12" s="216" t="s">
        <v>229</v>
      </c>
      <c r="E12" s="217"/>
      <c r="F12" s="216" t="s">
        <v>230</v>
      </c>
      <c r="G12" s="217"/>
      <c r="H12" s="173" t="s">
        <v>96</v>
      </c>
      <c r="I12" s="158" t="s">
        <v>185</v>
      </c>
      <c r="J12" s="158" t="s">
        <v>185</v>
      </c>
      <c r="K12" s="2" t="s">
        <v>231</v>
      </c>
      <c r="L12" s="116" t="s">
        <v>223</v>
      </c>
      <c r="M12" s="179" t="s">
        <v>185</v>
      </c>
      <c r="N12" s="116"/>
      <c r="O12" s="116" t="s">
        <v>188</v>
      </c>
      <c r="P12" s="116" t="s">
        <v>224</v>
      </c>
      <c r="Q12" s="116" t="s">
        <v>578</v>
      </c>
      <c r="R12" s="116" t="s">
        <v>569</v>
      </c>
      <c r="S12" s="116" t="s">
        <v>570</v>
      </c>
      <c r="T12" s="181">
        <v>44197</v>
      </c>
      <c r="U12" s="181">
        <v>44561</v>
      </c>
      <c r="V12" s="180">
        <v>1</v>
      </c>
      <c r="W12" s="182"/>
    </row>
    <row r="13" spans="1:24" ht="45" customHeight="1" x14ac:dyDescent="0.25">
      <c r="A13" s="223"/>
      <c r="B13" s="220"/>
      <c r="C13" s="217"/>
      <c r="D13" s="217"/>
      <c r="E13" s="217"/>
      <c r="F13" s="217"/>
      <c r="G13" s="217"/>
      <c r="H13" s="173" t="s">
        <v>96</v>
      </c>
      <c r="I13" s="171"/>
      <c r="J13" s="158" t="s">
        <v>185</v>
      </c>
      <c r="K13" s="2" t="s">
        <v>579</v>
      </c>
      <c r="L13" s="116" t="s">
        <v>223</v>
      </c>
      <c r="M13" s="116"/>
      <c r="N13" s="179" t="s">
        <v>185</v>
      </c>
      <c r="O13" s="116" t="s">
        <v>188</v>
      </c>
      <c r="P13" s="116" t="s">
        <v>224</v>
      </c>
      <c r="Q13" s="180">
        <v>0.25</v>
      </c>
      <c r="R13" s="116" t="s">
        <v>580</v>
      </c>
      <c r="S13" s="116" t="s">
        <v>191</v>
      </c>
      <c r="T13" s="181">
        <v>44197</v>
      </c>
      <c r="U13" s="181">
        <v>44561</v>
      </c>
      <c r="V13" s="180">
        <v>1</v>
      </c>
      <c r="W13" s="182"/>
    </row>
    <row r="14" spans="1:24" ht="45" customHeight="1" x14ac:dyDescent="0.25">
      <c r="A14" s="223"/>
      <c r="B14" s="220"/>
      <c r="C14" s="217"/>
      <c r="D14" s="218"/>
      <c r="E14" s="217"/>
      <c r="F14" s="218"/>
      <c r="G14" s="217"/>
      <c r="H14" s="173" t="s">
        <v>96</v>
      </c>
      <c r="I14" s="171"/>
      <c r="J14" s="158" t="s">
        <v>185</v>
      </c>
      <c r="K14" s="2" t="s">
        <v>234</v>
      </c>
      <c r="L14" s="116" t="s">
        <v>223</v>
      </c>
      <c r="M14" s="116"/>
      <c r="N14" s="179" t="s">
        <v>185</v>
      </c>
      <c r="O14" s="116" t="s">
        <v>581</v>
      </c>
      <c r="P14" s="116" t="s">
        <v>224</v>
      </c>
      <c r="Q14" s="180">
        <v>0.25</v>
      </c>
      <c r="R14" s="116" t="s">
        <v>582</v>
      </c>
      <c r="S14" s="116" t="s">
        <v>191</v>
      </c>
      <c r="T14" s="181">
        <v>44197</v>
      </c>
      <c r="U14" s="181">
        <v>44561</v>
      </c>
      <c r="V14" s="180">
        <v>1</v>
      </c>
      <c r="W14" s="182"/>
    </row>
    <row r="15" spans="1:24" ht="45" customHeight="1" x14ac:dyDescent="0.25">
      <c r="A15" s="223"/>
      <c r="B15" s="220"/>
      <c r="C15" s="217"/>
      <c r="D15" s="216" t="s">
        <v>236</v>
      </c>
      <c r="E15" s="217"/>
      <c r="F15" s="216" t="s">
        <v>237</v>
      </c>
      <c r="G15" s="217"/>
      <c r="H15" s="173" t="s">
        <v>238</v>
      </c>
      <c r="I15" s="158" t="s">
        <v>185</v>
      </c>
      <c r="J15" s="171"/>
      <c r="K15" s="2" t="s">
        <v>583</v>
      </c>
      <c r="L15" s="116" t="s">
        <v>239</v>
      </c>
      <c r="M15" s="116"/>
      <c r="N15" s="179" t="s">
        <v>185</v>
      </c>
      <c r="O15" s="116" t="s">
        <v>188</v>
      </c>
      <c r="P15" s="116" t="s">
        <v>240</v>
      </c>
      <c r="Q15" s="180">
        <v>0.25</v>
      </c>
      <c r="R15" s="116" t="s">
        <v>584</v>
      </c>
      <c r="S15" s="116" t="s">
        <v>191</v>
      </c>
      <c r="T15" s="181">
        <v>44197</v>
      </c>
      <c r="U15" s="181">
        <v>44561</v>
      </c>
      <c r="V15" s="180">
        <v>1</v>
      </c>
      <c r="W15" s="182"/>
    </row>
    <row r="16" spans="1:24" ht="45" customHeight="1" x14ac:dyDescent="0.25">
      <c r="A16" s="223"/>
      <c r="B16" s="220"/>
      <c r="C16" s="217"/>
      <c r="D16" s="218"/>
      <c r="E16" s="217"/>
      <c r="F16" s="218"/>
      <c r="G16" s="217"/>
      <c r="H16" s="173" t="s">
        <v>111</v>
      </c>
      <c r="I16" s="158" t="s">
        <v>185</v>
      </c>
      <c r="J16" s="172"/>
      <c r="K16" s="2" t="s">
        <v>585</v>
      </c>
      <c r="L16" s="116" t="s">
        <v>239</v>
      </c>
      <c r="M16" s="179" t="s">
        <v>185</v>
      </c>
      <c r="N16" s="116"/>
      <c r="O16" s="116" t="s">
        <v>188</v>
      </c>
      <c r="P16" s="116" t="s">
        <v>240</v>
      </c>
      <c r="Q16" s="116" t="s">
        <v>242</v>
      </c>
      <c r="R16" s="116" t="s">
        <v>569</v>
      </c>
      <c r="S16" s="116" t="s">
        <v>570</v>
      </c>
      <c r="T16" s="181">
        <v>44197</v>
      </c>
      <c r="U16" s="181">
        <v>44561</v>
      </c>
      <c r="V16" s="180">
        <v>1</v>
      </c>
      <c r="W16" s="182"/>
    </row>
    <row r="17" spans="1:23" ht="45" customHeight="1" x14ac:dyDescent="0.25">
      <c r="A17" s="223"/>
      <c r="B17" s="220"/>
      <c r="C17" s="217"/>
      <c r="D17" s="216" t="s">
        <v>243</v>
      </c>
      <c r="E17" s="217"/>
      <c r="F17" s="216" t="s">
        <v>244</v>
      </c>
      <c r="G17" s="217"/>
      <c r="H17" s="173" t="s">
        <v>131</v>
      </c>
      <c r="I17" s="158" t="s">
        <v>185</v>
      </c>
      <c r="J17" s="172"/>
      <c r="K17" s="2" t="s">
        <v>245</v>
      </c>
      <c r="L17" s="116" t="s">
        <v>223</v>
      </c>
      <c r="M17" s="116"/>
      <c r="N17" s="179" t="s">
        <v>185</v>
      </c>
      <c r="O17" s="116" t="s">
        <v>188</v>
      </c>
      <c r="P17" s="116" t="s">
        <v>224</v>
      </c>
      <c r="Q17" s="180">
        <v>0.25</v>
      </c>
      <c r="R17" s="116" t="s">
        <v>586</v>
      </c>
      <c r="S17" s="116" t="s">
        <v>191</v>
      </c>
      <c r="T17" s="181">
        <v>44197</v>
      </c>
      <c r="U17" s="181">
        <v>44561</v>
      </c>
      <c r="V17" s="180">
        <v>1</v>
      </c>
      <c r="W17" s="182"/>
    </row>
    <row r="18" spans="1:23" ht="45" customHeight="1" x14ac:dyDescent="0.25">
      <c r="A18" s="224"/>
      <c r="B18" s="221"/>
      <c r="C18" s="218"/>
      <c r="D18" s="218"/>
      <c r="E18" s="218"/>
      <c r="F18" s="218"/>
      <c r="G18" s="218"/>
      <c r="H18" s="173" t="s">
        <v>131</v>
      </c>
      <c r="I18" s="172"/>
      <c r="J18" s="158" t="s">
        <v>185</v>
      </c>
      <c r="K18" s="2" t="s">
        <v>587</v>
      </c>
      <c r="L18" s="116" t="s">
        <v>223</v>
      </c>
      <c r="M18" s="179" t="s">
        <v>185</v>
      </c>
      <c r="N18" s="116"/>
      <c r="O18" s="116" t="s">
        <v>188</v>
      </c>
      <c r="P18" s="116" t="s">
        <v>224</v>
      </c>
      <c r="Q18" s="116" t="s">
        <v>588</v>
      </c>
      <c r="R18" s="116" t="s">
        <v>569</v>
      </c>
      <c r="S18" s="116" t="s">
        <v>570</v>
      </c>
      <c r="T18" s="181">
        <v>44197</v>
      </c>
      <c r="U18" s="181">
        <v>44561</v>
      </c>
      <c r="V18" s="180">
        <v>1</v>
      </c>
      <c r="W18" s="182"/>
    </row>
    <row r="19" spans="1:23" ht="45" customHeight="1" x14ac:dyDescent="0.25">
      <c r="A19" s="222">
        <v>3</v>
      </c>
      <c r="B19" s="219" t="s">
        <v>248</v>
      </c>
      <c r="C19" s="216" t="s">
        <v>249</v>
      </c>
      <c r="D19" s="216" t="s">
        <v>250</v>
      </c>
      <c r="E19" s="225" t="s">
        <v>251</v>
      </c>
      <c r="F19" s="225" t="s">
        <v>252</v>
      </c>
      <c r="G19" s="216" t="s">
        <v>253</v>
      </c>
      <c r="H19" s="173" t="s">
        <v>254</v>
      </c>
      <c r="I19" s="158" t="s">
        <v>185</v>
      </c>
      <c r="J19" s="172"/>
      <c r="K19" s="2" t="s">
        <v>255</v>
      </c>
      <c r="L19" s="116" t="s">
        <v>256</v>
      </c>
      <c r="M19" s="182"/>
      <c r="N19" s="179" t="s">
        <v>185</v>
      </c>
      <c r="O19" s="116" t="s">
        <v>257</v>
      </c>
      <c r="P19" s="116" t="s">
        <v>258</v>
      </c>
      <c r="Q19" s="180">
        <v>0.25</v>
      </c>
      <c r="R19" s="116" t="s">
        <v>589</v>
      </c>
      <c r="S19" s="116" t="s">
        <v>191</v>
      </c>
      <c r="T19" s="181">
        <v>44197</v>
      </c>
      <c r="U19" s="181">
        <v>44561</v>
      </c>
      <c r="V19" s="180">
        <v>1</v>
      </c>
      <c r="W19" s="182"/>
    </row>
    <row r="20" spans="1:23" ht="45" customHeight="1" x14ac:dyDescent="0.25">
      <c r="A20" s="223"/>
      <c r="B20" s="220"/>
      <c r="C20" s="217"/>
      <c r="D20" s="217"/>
      <c r="E20" s="226"/>
      <c r="F20" s="226"/>
      <c r="G20" s="217"/>
      <c r="H20" s="173" t="s">
        <v>135</v>
      </c>
      <c r="I20" s="158" t="s">
        <v>185</v>
      </c>
      <c r="J20" s="172"/>
      <c r="K20" s="2" t="s">
        <v>260</v>
      </c>
      <c r="L20" s="116" t="s">
        <v>256</v>
      </c>
      <c r="M20" s="182"/>
      <c r="N20" s="179" t="s">
        <v>185</v>
      </c>
      <c r="O20" s="116" t="s">
        <v>261</v>
      </c>
      <c r="P20" s="116" t="s">
        <v>258</v>
      </c>
      <c r="Q20" s="180">
        <v>0.25</v>
      </c>
      <c r="R20" s="116" t="s">
        <v>590</v>
      </c>
      <c r="S20" s="116" t="s">
        <v>191</v>
      </c>
      <c r="T20" s="181">
        <v>44197</v>
      </c>
      <c r="U20" s="181">
        <v>44561</v>
      </c>
      <c r="V20" s="180">
        <v>1</v>
      </c>
      <c r="W20" s="182"/>
    </row>
    <row r="21" spans="1:23" ht="45" customHeight="1" x14ac:dyDescent="0.25">
      <c r="A21" s="223"/>
      <c r="B21" s="220"/>
      <c r="C21" s="217"/>
      <c r="D21" s="217"/>
      <c r="E21" s="226"/>
      <c r="F21" s="226"/>
      <c r="G21" s="217"/>
      <c r="H21" s="173" t="s">
        <v>126</v>
      </c>
      <c r="I21" s="158" t="s">
        <v>185</v>
      </c>
      <c r="J21" s="172"/>
      <c r="K21" s="2" t="s">
        <v>262</v>
      </c>
      <c r="L21" s="116" t="s">
        <v>256</v>
      </c>
      <c r="M21" s="182"/>
      <c r="N21" s="179" t="s">
        <v>185</v>
      </c>
      <c r="O21" s="116" t="s">
        <v>263</v>
      </c>
      <c r="P21" s="116" t="s">
        <v>258</v>
      </c>
      <c r="Q21" s="180">
        <v>0.25</v>
      </c>
      <c r="R21" s="116" t="s">
        <v>591</v>
      </c>
      <c r="S21" s="116" t="s">
        <v>191</v>
      </c>
      <c r="T21" s="181">
        <v>44197</v>
      </c>
      <c r="U21" s="181">
        <v>44561</v>
      </c>
      <c r="V21" s="180">
        <v>1</v>
      </c>
      <c r="W21" s="182"/>
    </row>
    <row r="22" spans="1:23" ht="45" customHeight="1" x14ac:dyDescent="0.25">
      <c r="A22" s="223"/>
      <c r="B22" s="220"/>
      <c r="C22" s="217"/>
      <c r="D22" s="217"/>
      <c r="E22" s="226"/>
      <c r="F22" s="226"/>
      <c r="G22" s="217"/>
      <c r="H22" s="173" t="s">
        <v>94</v>
      </c>
      <c r="I22" s="159"/>
      <c r="J22" s="158" t="s">
        <v>185</v>
      </c>
      <c r="K22" s="2" t="s">
        <v>592</v>
      </c>
      <c r="L22" s="184" t="s">
        <v>256</v>
      </c>
      <c r="M22" s="179" t="s">
        <v>185</v>
      </c>
      <c r="N22" s="182"/>
      <c r="O22" s="116" t="s">
        <v>188</v>
      </c>
      <c r="P22" s="184" t="s">
        <v>264</v>
      </c>
      <c r="Q22" s="116" t="s">
        <v>593</v>
      </c>
      <c r="R22" s="116" t="s">
        <v>569</v>
      </c>
      <c r="S22" s="116" t="s">
        <v>570</v>
      </c>
      <c r="T22" s="185">
        <v>44197</v>
      </c>
      <c r="U22" s="185">
        <v>44561</v>
      </c>
      <c r="V22" s="186">
        <v>1</v>
      </c>
      <c r="W22" s="182"/>
    </row>
    <row r="23" spans="1:23" ht="45" customHeight="1" x14ac:dyDescent="0.25">
      <c r="A23" s="223"/>
      <c r="B23" s="220"/>
      <c r="C23" s="217"/>
      <c r="D23" s="217"/>
      <c r="E23" s="226"/>
      <c r="F23" s="226"/>
      <c r="G23" s="217"/>
      <c r="H23" s="173" t="s">
        <v>139</v>
      </c>
      <c r="I23" s="172"/>
      <c r="J23" s="158" t="s">
        <v>185</v>
      </c>
      <c r="K23" s="2" t="s">
        <v>594</v>
      </c>
      <c r="L23" s="116" t="s">
        <v>256</v>
      </c>
      <c r="M23" s="116"/>
      <c r="N23" s="179" t="s">
        <v>185</v>
      </c>
      <c r="O23" s="116" t="s">
        <v>266</v>
      </c>
      <c r="P23" s="116" t="s">
        <v>258</v>
      </c>
      <c r="Q23" s="180" t="s">
        <v>595</v>
      </c>
      <c r="R23" s="116" t="s">
        <v>569</v>
      </c>
      <c r="S23" s="116" t="s">
        <v>570</v>
      </c>
      <c r="T23" s="185">
        <v>44197</v>
      </c>
      <c r="U23" s="185">
        <v>44561</v>
      </c>
      <c r="V23" s="186">
        <v>1</v>
      </c>
      <c r="W23" s="116"/>
    </row>
    <row r="24" spans="1:23" ht="45" customHeight="1" x14ac:dyDescent="0.25">
      <c r="A24" s="223"/>
      <c r="B24" s="220"/>
      <c r="C24" s="217"/>
      <c r="D24" s="218"/>
      <c r="E24" s="226"/>
      <c r="F24" s="227"/>
      <c r="G24" s="217"/>
      <c r="H24" s="173" t="s">
        <v>85</v>
      </c>
      <c r="I24" s="162" t="s">
        <v>267</v>
      </c>
      <c r="J24" s="173"/>
      <c r="K24" s="2" t="s">
        <v>268</v>
      </c>
      <c r="L24" s="116" t="s">
        <v>269</v>
      </c>
      <c r="M24" s="2"/>
      <c r="N24" s="187" t="s">
        <v>185</v>
      </c>
      <c r="O24" s="2" t="s">
        <v>270</v>
      </c>
      <c r="P24" s="2" t="s">
        <v>271</v>
      </c>
      <c r="Q24" s="180">
        <v>1</v>
      </c>
      <c r="R24" s="116" t="s">
        <v>272</v>
      </c>
      <c r="S24" s="116" t="s">
        <v>191</v>
      </c>
      <c r="T24" s="181">
        <v>44197</v>
      </c>
      <c r="U24" s="181">
        <v>44561</v>
      </c>
      <c r="V24" s="180">
        <v>1</v>
      </c>
      <c r="W24" s="182"/>
    </row>
    <row r="25" spans="1:23" ht="45" customHeight="1" x14ac:dyDescent="0.25">
      <c r="A25" s="223"/>
      <c r="B25" s="220"/>
      <c r="C25" s="217"/>
      <c r="D25" s="172" t="s">
        <v>642</v>
      </c>
      <c r="E25" s="226"/>
      <c r="F25" s="225" t="s">
        <v>276</v>
      </c>
      <c r="G25" s="217"/>
      <c r="H25" s="173" t="s">
        <v>85</v>
      </c>
      <c r="I25" s="162" t="s">
        <v>267</v>
      </c>
      <c r="J25" s="173"/>
      <c r="K25" s="2" t="s">
        <v>273</v>
      </c>
      <c r="L25" s="116" t="s">
        <v>269</v>
      </c>
      <c r="M25" s="2"/>
      <c r="N25" s="187" t="s">
        <v>185</v>
      </c>
      <c r="O25" s="2" t="s">
        <v>274</v>
      </c>
      <c r="P25" s="188" t="s">
        <v>271</v>
      </c>
      <c r="Q25" s="189">
        <v>1</v>
      </c>
      <c r="R25" s="190" t="s">
        <v>275</v>
      </c>
      <c r="S25" s="190" t="s">
        <v>191</v>
      </c>
      <c r="T25" s="191">
        <v>44197</v>
      </c>
      <c r="U25" s="191">
        <v>44561</v>
      </c>
      <c r="V25" s="189"/>
      <c r="W25" s="182"/>
    </row>
    <row r="26" spans="1:23" ht="45" customHeight="1" x14ac:dyDescent="0.25">
      <c r="A26" s="223"/>
      <c r="B26" s="220"/>
      <c r="C26" s="217"/>
      <c r="D26" s="172" t="s">
        <v>280</v>
      </c>
      <c r="E26" s="226"/>
      <c r="F26" s="227"/>
      <c r="G26" s="217"/>
      <c r="H26" s="173" t="s">
        <v>85</v>
      </c>
      <c r="I26" s="171"/>
      <c r="J26" s="158" t="s">
        <v>185</v>
      </c>
      <c r="K26" s="2" t="s">
        <v>277</v>
      </c>
      <c r="L26" s="116" t="s">
        <v>269</v>
      </c>
      <c r="M26" s="116"/>
      <c r="N26" s="179" t="s">
        <v>185</v>
      </c>
      <c r="O26" s="116" t="s">
        <v>278</v>
      </c>
      <c r="P26" s="116" t="s">
        <v>271</v>
      </c>
      <c r="Q26" s="180">
        <v>1</v>
      </c>
      <c r="R26" s="116" t="s">
        <v>279</v>
      </c>
      <c r="S26" s="116" t="s">
        <v>191</v>
      </c>
      <c r="T26" s="181">
        <v>44197</v>
      </c>
      <c r="U26" s="181">
        <v>44561</v>
      </c>
      <c r="V26" s="180">
        <v>1</v>
      </c>
      <c r="W26" s="182"/>
    </row>
    <row r="27" spans="1:23" ht="45" customHeight="1" x14ac:dyDescent="0.25">
      <c r="A27" s="223"/>
      <c r="B27" s="220"/>
      <c r="C27" s="217"/>
      <c r="D27" s="172" t="s">
        <v>282</v>
      </c>
      <c r="E27" s="226"/>
      <c r="F27" s="174" t="s">
        <v>281</v>
      </c>
      <c r="G27" s="217"/>
      <c r="H27" s="173" t="s">
        <v>85</v>
      </c>
      <c r="I27" s="158" t="s">
        <v>185</v>
      </c>
      <c r="J27" s="171"/>
      <c r="K27" s="2" t="s">
        <v>283</v>
      </c>
      <c r="L27" s="116" t="s">
        <v>269</v>
      </c>
      <c r="M27" s="116"/>
      <c r="N27" s="179" t="s">
        <v>185</v>
      </c>
      <c r="O27" s="116" t="s">
        <v>284</v>
      </c>
      <c r="P27" s="116" t="s">
        <v>271</v>
      </c>
      <c r="Q27" s="180">
        <v>1</v>
      </c>
      <c r="R27" s="116" t="s">
        <v>285</v>
      </c>
      <c r="S27" s="116" t="s">
        <v>191</v>
      </c>
      <c r="T27" s="181">
        <v>44197</v>
      </c>
      <c r="U27" s="181">
        <v>44561</v>
      </c>
      <c r="V27" s="180">
        <v>1</v>
      </c>
      <c r="W27" s="182"/>
    </row>
    <row r="28" spans="1:23" ht="45" customHeight="1" x14ac:dyDescent="0.25">
      <c r="A28" s="223"/>
      <c r="B28" s="220"/>
      <c r="C28" s="217"/>
      <c r="D28" s="216" t="s">
        <v>609</v>
      </c>
      <c r="E28" s="226"/>
      <c r="F28" s="225" t="s">
        <v>288</v>
      </c>
      <c r="G28" s="217"/>
      <c r="H28" s="173" t="s">
        <v>85</v>
      </c>
      <c r="I28" s="158" t="s">
        <v>185</v>
      </c>
      <c r="J28" s="171"/>
      <c r="K28" s="2" t="s">
        <v>289</v>
      </c>
      <c r="L28" s="116" t="s">
        <v>269</v>
      </c>
      <c r="M28" s="116"/>
      <c r="N28" s="179" t="s">
        <v>185</v>
      </c>
      <c r="O28" s="116" t="s">
        <v>290</v>
      </c>
      <c r="P28" s="116" t="s">
        <v>271</v>
      </c>
      <c r="Q28" s="180">
        <v>1</v>
      </c>
      <c r="R28" s="116" t="s">
        <v>291</v>
      </c>
      <c r="S28" s="116" t="s">
        <v>191</v>
      </c>
      <c r="T28" s="181">
        <v>44197</v>
      </c>
      <c r="U28" s="181">
        <v>44561</v>
      </c>
      <c r="V28" s="180">
        <v>1</v>
      </c>
      <c r="W28" s="182"/>
    </row>
    <row r="29" spans="1:23" ht="45" customHeight="1" x14ac:dyDescent="0.25">
      <c r="A29" s="223"/>
      <c r="B29" s="220"/>
      <c r="C29" s="217"/>
      <c r="D29" s="217"/>
      <c r="E29" s="226"/>
      <c r="F29" s="226"/>
      <c r="G29" s="217"/>
      <c r="H29" s="173" t="s">
        <v>85</v>
      </c>
      <c r="I29" s="158" t="s">
        <v>185</v>
      </c>
      <c r="J29" s="171"/>
      <c r="K29" s="2" t="s">
        <v>292</v>
      </c>
      <c r="L29" s="116" t="s">
        <v>269</v>
      </c>
      <c r="M29" s="116"/>
      <c r="N29" s="179" t="s">
        <v>185</v>
      </c>
      <c r="O29" s="116" t="s">
        <v>293</v>
      </c>
      <c r="P29" s="116" t="s">
        <v>271</v>
      </c>
      <c r="Q29" s="180">
        <v>1</v>
      </c>
      <c r="R29" s="116" t="s">
        <v>294</v>
      </c>
      <c r="S29" s="116" t="s">
        <v>191</v>
      </c>
      <c r="T29" s="181">
        <v>44197</v>
      </c>
      <c r="U29" s="181">
        <v>44561</v>
      </c>
      <c r="V29" s="180">
        <v>1</v>
      </c>
      <c r="W29" s="182"/>
    </row>
    <row r="30" spans="1:23" ht="45" customHeight="1" x14ac:dyDescent="0.25">
      <c r="A30" s="223"/>
      <c r="B30" s="220"/>
      <c r="C30" s="217"/>
      <c r="D30" s="217"/>
      <c r="E30" s="226"/>
      <c r="F30" s="226"/>
      <c r="G30" s="217"/>
      <c r="H30" s="173" t="s">
        <v>85</v>
      </c>
      <c r="I30" s="158" t="s">
        <v>185</v>
      </c>
      <c r="J30" s="171"/>
      <c r="K30" s="2" t="s">
        <v>295</v>
      </c>
      <c r="L30" s="116" t="s">
        <v>269</v>
      </c>
      <c r="M30" s="116"/>
      <c r="N30" s="179" t="s">
        <v>185</v>
      </c>
      <c r="O30" s="116" t="s">
        <v>296</v>
      </c>
      <c r="P30" s="116" t="s">
        <v>271</v>
      </c>
      <c r="Q30" s="180">
        <v>1</v>
      </c>
      <c r="R30" s="116" t="s">
        <v>297</v>
      </c>
      <c r="S30" s="116" t="s">
        <v>191</v>
      </c>
      <c r="T30" s="181">
        <v>44197</v>
      </c>
      <c r="U30" s="181">
        <v>44561</v>
      </c>
      <c r="V30" s="180">
        <v>1</v>
      </c>
      <c r="W30" s="182"/>
    </row>
    <row r="31" spans="1:23" ht="45" customHeight="1" x14ac:dyDescent="0.25">
      <c r="A31" s="223"/>
      <c r="B31" s="220"/>
      <c r="C31" s="217"/>
      <c r="D31" s="217"/>
      <c r="E31" s="226"/>
      <c r="F31" s="226"/>
      <c r="G31" s="217"/>
      <c r="H31" s="173" t="s">
        <v>85</v>
      </c>
      <c r="I31" s="158" t="s">
        <v>185</v>
      </c>
      <c r="J31" s="171"/>
      <c r="K31" s="2" t="s">
        <v>298</v>
      </c>
      <c r="L31" s="116" t="s">
        <v>269</v>
      </c>
      <c r="M31" s="116"/>
      <c r="N31" s="179" t="s">
        <v>185</v>
      </c>
      <c r="O31" s="116" t="s">
        <v>299</v>
      </c>
      <c r="P31" s="116" t="s">
        <v>271</v>
      </c>
      <c r="Q31" s="180">
        <v>1</v>
      </c>
      <c r="R31" s="116" t="s">
        <v>300</v>
      </c>
      <c r="S31" s="116" t="s">
        <v>191</v>
      </c>
      <c r="T31" s="181">
        <v>44197</v>
      </c>
      <c r="U31" s="181">
        <v>44561</v>
      </c>
      <c r="V31" s="180">
        <v>1</v>
      </c>
      <c r="W31" s="182"/>
    </row>
    <row r="32" spans="1:23" ht="45" customHeight="1" x14ac:dyDescent="0.25">
      <c r="A32" s="223"/>
      <c r="B32" s="220"/>
      <c r="C32" s="217"/>
      <c r="D32" s="218"/>
      <c r="E32" s="226"/>
      <c r="F32" s="226"/>
      <c r="G32" s="217"/>
      <c r="H32" s="173" t="s">
        <v>85</v>
      </c>
      <c r="I32" s="158" t="s">
        <v>185</v>
      </c>
      <c r="J32" s="171"/>
      <c r="K32" s="2" t="s">
        <v>301</v>
      </c>
      <c r="L32" s="116" t="s">
        <v>269</v>
      </c>
      <c r="M32" s="116"/>
      <c r="N32" s="179" t="s">
        <v>185</v>
      </c>
      <c r="O32" s="116" t="s">
        <v>302</v>
      </c>
      <c r="P32" s="116" t="s">
        <v>271</v>
      </c>
      <c r="Q32" s="180">
        <v>1</v>
      </c>
      <c r="R32" s="116" t="s">
        <v>300</v>
      </c>
      <c r="S32" s="116" t="s">
        <v>191</v>
      </c>
      <c r="T32" s="181">
        <v>44197</v>
      </c>
      <c r="U32" s="181">
        <v>44561</v>
      </c>
      <c r="V32" s="180">
        <v>1</v>
      </c>
      <c r="W32" s="182"/>
    </row>
    <row r="33" spans="1:23" ht="45" customHeight="1" x14ac:dyDescent="0.25">
      <c r="A33" s="223"/>
      <c r="B33" s="220"/>
      <c r="C33" s="217"/>
      <c r="D33" s="216" t="s">
        <v>303</v>
      </c>
      <c r="E33" s="226"/>
      <c r="F33" s="226"/>
      <c r="G33" s="217"/>
      <c r="H33" s="173" t="s">
        <v>85</v>
      </c>
      <c r="I33" s="171"/>
      <c r="J33" s="158" t="s">
        <v>185</v>
      </c>
      <c r="K33" s="2" t="s">
        <v>268</v>
      </c>
      <c r="L33" s="116" t="s">
        <v>269</v>
      </c>
      <c r="M33" s="116"/>
      <c r="N33" s="179" t="s">
        <v>185</v>
      </c>
      <c r="O33" s="116" t="s">
        <v>270</v>
      </c>
      <c r="P33" s="116" t="s">
        <v>271</v>
      </c>
      <c r="Q33" s="180">
        <v>1</v>
      </c>
      <c r="R33" s="116" t="s">
        <v>272</v>
      </c>
      <c r="S33" s="116" t="s">
        <v>191</v>
      </c>
      <c r="T33" s="181">
        <v>44197</v>
      </c>
      <c r="U33" s="181">
        <v>44561</v>
      </c>
      <c r="V33" s="180">
        <v>1</v>
      </c>
      <c r="W33" s="116" t="s">
        <v>304</v>
      </c>
    </row>
    <row r="34" spans="1:23" ht="45" customHeight="1" x14ac:dyDescent="0.25">
      <c r="A34" s="223"/>
      <c r="B34" s="220"/>
      <c r="C34" s="217"/>
      <c r="D34" s="217"/>
      <c r="E34" s="226"/>
      <c r="F34" s="227"/>
      <c r="G34" s="217"/>
      <c r="H34" s="173" t="s">
        <v>305</v>
      </c>
      <c r="I34" s="158" t="s">
        <v>185</v>
      </c>
      <c r="J34" s="171"/>
      <c r="K34" s="2" t="s">
        <v>306</v>
      </c>
      <c r="L34" s="116" t="s">
        <v>307</v>
      </c>
      <c r="M34" s="116"/>
      <c r="N34" s="179" t="s">
        <v>185</v>
      </c>
      <c r="O34" s="116" t="s">
        <v>308</v>
      </c>
      <c r="P34" s="116" t="s">
        <v>309</v>
      </c>
      <c r="Q34" s="180" t="s">
        <v>310</v>
      </c>
      <c r="R34" s="116" t="s">
        <v>311</v>
      </c>
      <c r="S34" s="116" t="s">
        <v>191</v>
      </c>
      <c r="T34" s="181">
        <v>44197</v>
      </c>
      <c r="U34" s="181">
        <v>44561</v>
      </c>
      <c r="V34" s="180">
        <v>1</v>
      </c>
      <c r="W34" s="116"/>
    </row>
    <row r="35" spans="1:23" ht="45" customHeight="1" x14ac:dyDescent="0.25">
      <c r="A35" s="223"/>
      <c r="B35" s="220"/>
      <c r="C35" s="217"/>
      <c r="D35" s="218"/>
      <c r="E35" s="226"/>
      <c r="F35" s="174" t="s">
        <v>312</v>
      </c>
      <c r="G35" s="217"/>
      <c r="H35" s="173" t="s">
        <v>155</v>
      </c>
      <c r="I35" s="158" t="s">
        <v>185</v>
      </c>
      <c r="J35" s="77"/>
      <c r="K35" s="2" t="s">
        <v>313</v>
      </c>
      <c r="L35" s="116" t="s">
        <v>314</v>
      </c>
      <c r="M35" s="184"/>
      <c r="N35" s="179" t="s">
        <v>185</v>
      </c>
      <c r="O35" s="116" t="s">
        <v>188</v>
      </c>
      <c r="P35" s="116" t="s">
        <v>315</v>
      </c>
      <c r="Q35" s="180">
        <v>0.25</v>
      </c>
      <c r="R35" s="116" t="s">
        <v>316</v>
      </c>
      <c r="S35" s="116" t="s">
        <v>191</v>
      </c>
      <c r="T35" s="181">
        <v>44197</v>
      </c>
      <c r="U35" s="181">
        <v>44561</v>
      </c>
      <c r="V35" s="180">
        <v>1</v>
      </c>
      <c r="W35" s="116"/>
    </row>
    <row r="36" spans="1:23" ht="45" customHeight="1" x14ac:dyDescent="0.25">
      <c r="A36" s="223"/>
      <c r="B36" s="220"/>
      <c r="C36" s="217"/>
      <c r="D36" s="172" t="s">
        <v>317</v>
      </c>
      <c r="E36" s="226"/>
      <c r="F36" s="225" t="s">
        <v>323</v>
      </c>
      <c r="G36" s="217"/>
      <c r="H36" s="173" t="s">
        <v>111</v>
      </c>
      <c r="I36" s="158" t="s">
        <v>185</v>
      </c>
      <c r="J36" s="172"/>
      <c r="K36" s="2" t="s">
        <v>318</v>
      </c>
      <c r="L36" s="116" t="s">
        <v>319</v>
      </c>
      <c r="M36" s="116"/>
      <c r="N36" s="179" t="s">
        <v>185</v>
      </c>
      <c r="O36" s="116" t="s">
        <v>320</v>
      </c>
      <c r="P36" s="116" t="s">
        <v>321</v>
      </c>
      <c r="Q36" s="180">
        <v>1</v>
      </c>
      <c r="R36" s="116"/>
      <c r="S36" s="116" t="s">
        <v>191</v>
      </c>
      <c r="T36" s="181">
        <v>44197</v>
      </c>
      <c r="U36" s="181">
        <v>44561</v>
      </c>
      <c r="V36" s="180">
        <v>1</v>
      </c>
      <c r="W36" s="182"/>
    </row>
    <row r="37" spans="1:23" ht="45" customHeight="1" x14ac:dyDescent="0.25">
      <c r="A37" s="224"/>
      <c r="B37" s="221"/>
      <c r="C37" s="218"/>
      <c r="D37" s="172" t="s">
        <v>322</v>
      </c>
      <c r="E37" s="227"/>
      <c r="F37" s="227"/>
      <c r="G37" s="218"/>
      <c r="H37" s="178" t="s">
        <v>305</v>
      </c>
      <c r="I37" s="158" t="s">
        <v>185</v>
      </c>
      <c r="J37" s="172"/>
      <c r="K37" s="2" t="s">
        <v>324</v>
      </c>
      <c r="L37" s="116" t="s">
        <v>256</v>
      </c>
      <c r="M37" s="182"/>
      <c r="N37" s="179" t="s">
        <v>185</v>
      </c>
      <c r="O37" s="116" t="s">
        <v>325</v>
      </c>
      <c r="P37" s="116" t="s">
        <v>258</v>
      </c>
      <c r="Q37" s="180">
        <v>0.25</v>
      </c>
      <c r="R37" s="116" t="s">
        <v>202</v>
      </c>
      <c r="S37" s="116" t="s">
        <v>191</v>
      </c>
      <c r="T37" s="185">
        <v>44197</v>
      </c>
      <c r="U37" s="185">
        <v>44561</v>
      </c>
      <c r="V37" s="186">
        <v>1</v>
      </c>
      <c r="W37" s="182"/>
    </row>
    <row r="38" spans="1:23" ht="45" customHeight="1" x14ac:dyDescent="0.25">
      <c r="A38" s="222">
        <v>4</v>
      </c>
      <c r="B38" s="219" t="s">
        <v>326</v>
      </c>
      <c r="C38" s="216" t="s">
        <v>327</v>
      </c>
      <c r="D38" s="216" t="s">
        <v>227</v>
      </c>
      <c r="E38" s="216" t="s">
        <v>328</v>
      </c>
      <c r="F38" s="216" t="s">
        <v>658</v>
      </c>
      <c r="G38" s="216" t="s">
        <v>330</v>
      </c>
      <c r="H38" s="71" t="s">
        <v>331</v>
      </c>
      <c r="I38" s="171"/>
      <c r="J38" s="158" t="s">
        <v>185</v>
      </c>
      <c r="K38" s="2" t="s">
        <v>332</v>
      </c>
      <c r="L38" s="116" t="s">
        <v>333</v>
      </c>
      <c r="M38" s="179" t="s">
        <v>185</v>
      </c>
      <c r="N38" s="116"/>
      <c r="O38" s="116" t="s">
        <v>334</v>
      </c>
      <c r="P38" s="116" t="s">
        <v>335</v>
      </c>
      <c r="Q38" s="116" t="s">
        <v>336</v>
      </c>
      <c r="R38" s="116" t="s">
        <v>654</v>
      </c>
      <c r="S38" s="116" t="s">
        <v>646</v>
      </c>
      <c r="T38" s="181">
        <v>44197</v>
      </c>
      <c r="U38" s="181">
        <v>44561</v>
      </c>
      <c r="V38" s="180" t="s">
        <v>655</v>
      </c>
      <c r="W38" s="182"/>
    </row>
    <row r="39" spans="1:23" ht="45" customHeight="1" x14ac:dyDescent="0.25">
      <c r="A39" s="223"/>
      <c r="B39" s="220"/>
      <c r="C39" s="217"/>
      <c r="D39" s="218"/>
      <c r="E39" s="217"/>
      <c r="F39" s="218"/>
      <c r="G39" s="217"/>
      <c r="H39" s="71" t="s">
        <v>331</v>
      </c>
      <c r="I39" s="171"/>
      <c r="J39" s="158" t="s">
        <v>185</v>
      </c>
      <c r="K39" s="2" t="s">
        <v>337</v>
      </c>
      <c r="L39" s="116" t="s">
        <v>333</v>
      </c>
      <c r="M39" s="116"/>
      <c r="N39" s="179" t="s">
        <v>185</v>
      </c>
      <c r="O39" s="116" t="s">
        <v>334</v>
      </c>
      <c r="P39" s="116" t="s">
        <v>335</v>
      </c>
      <c r="Q39" s="116" t="s">
        <v>338</v>
      </c>
      <c r="R39" s="116" t="s">
        <v>654</v>
      </c>
      <c r="S39" s="116" t="s">
        <v>646</v>
      </c>
      <c r="T39" s="181">
        <v>44197</v>
      </c>
      <c r="U39" s="181">
        <v>44561</v>
      </c>
      <c r="V39" s="180" t="s">
        <v>655</v>
      </c>
      <c r="W39" s="182"/>
    </row>
    <row r="40" spans="1:23" ht="45" customHeight="1" x14ac:dyDescent="0.25">
      <c r="A40" s="223"/>
      <c r="B40" s="220"/>
      <c r="C40" s="217"/>
      <c r="D40" s="172" t="s">
        <v>229</v>
      </c>
      <c r="E40" s="217"/>
      <c r="F40" s="172" t="s">
        <v>339</v>
      </c>
      <c r="G40" s="217"/>
      <c r="H40" s="173" t="s">
        <v>90</v>
      </c>
      <c r="I40" s="158" t="s">
        <v>185</v>
      </c>
      <c r="J40" s="171"/>
      <c r="K40" s="2" t="s">
        <v>340</v>
      </c>
      <c r="L40" s="116" t="s">
        <v>341</v>
      </c>
      <c r="M40" s="116"/>
      <c r="N40" s="179" t="s">
        <v>185</v>
      </c>
      <c r="O40" s="116" t="s">
        <v>342</v>
      </c>
      <c r="P40" s="116" t="s">
        <v>343</v>
      </c>
      <c r="Q40" s="116" t="s">
        <v>344</v>
      </c>
      <c r="R40" s="116" t="s">
        <v>345</v>
      </c>
      <c r="S40" s="116" t="s">
        <v>191</v>
      </c>
      <c r="T40" s="181">
        <v>44197</v>
      </c>
      <c r="U40" s="181">
        <v>44561</v>
      </c>
      <c r="V40" s="180">
        <v>1</v>
      </c>
      <c r="W40" s="182"/>
    </row>
    <row r="41" spans="1:23" ht="45" customHeight="1" x14ac:dyDescent="0.25">
      <c r="A41" s="224"/>
      <c r="B41" s="221"/>
      <c r="C41" s="218"/>
      <c r="D41" s="172" t="s">
        <v>610</v>
      </c>
      <c r="E41" s="218"/>
      <c r="F41" s="175" t="s">
        <v>611</v>
      </c>
      <c r="G41" s="218"/>
      <c r="H41" s="71" t="s">
        <v>96</v>
      </c>
      <c r="I41" s="158" t="s">
        <v>185</v>
      </c>
      <c r="J41" s="171"/>
      <c r="K41" s="2" t="s">
        <v>348</v>
      </c>
      <c r="L41" s="116" t="s">
        <v>333</v>
      </c>
      <c r="M41" s="116"/>
      <c r="N41" s="179" t="s">
        <v>185</v>
      </c>
      <c r="O41" s="116" t="s">
        <v>349</v>
      </c>
      <c r="P41" s="116" t="s">
        <v>350</v>
      </c>
      <c r="Q41" s="116" t="s">
        <v>351</v>
      </c>
      <c r="R41" s="116" t="s">
        <v>656</v>
      </c>
      <c r="S41" s="116" t="s">
        <v>646</v>
      </c>
      <c r="T41" s="181">
        <v>44197</v>
      </c>
      <c r="U41" s="181">
        <v>44561</v>
      </c>
      <c r="V41" s="180" t="s">
        <v>657</v>
      </c>
      <c r="W41" s="182"/>
    </row>
    <row r="42" spans="1:23" ht="45" customHeight="1" x14ac:dyDescent="0.25">
      <c r="A42" s="222">
        <v>5</v>
      </c>
      <c r="B42" s="219" t="s">
        <v>354</v>
      </c>
      <c r="C42" s="216" t="s">
        <v>355</v>
      </c>
      <c r="D42" s="216" t="s">
        <v>356</v>
      </c>
      <c r="E42" s="216" t="s">
        <v>357</v>
      </c>
      <c r="F42" s="216" t="s">
        <v>358</v>
      </c>
      <c r="G42" s="216" t="s">
        <v>359</v>
      </c>
      <c r="H42" s="173" t="s">
        <v>106</v>
      </c>
      <c r="I42" s="158" t="s">
        <v>185</v>
      </c>
      <c r="J42" s="172"/>
      <c r="K42" s="2" t="s">
        <v>360</v>
      </c>
      <c r="L42" s="116" t="s">
        <v>361</v>
      </c>
      <c r="M42" s="116"/>
      <c r="N42" s="179" t="s">
        <v>185</v>
      </c>
      <c r="O42" s="116" t="s">
        <v>362</v>
      </c>
      <c r="P42" s="116" t="s">
        <v>363</v>
      </c>
      <c r="Q42" s="180" t="s">
        <v>647</v>
      </c>
      <c r="R42" s="116" t="s">
        <v>648</v>
      </c>
      <c r="S42" s="116" t="s">
        <v>646</v>
      </c>
      <c r="T42" s="181">
        <v>44197</v>
      </c>
      <c r="U42" s="181">
        <v>44561</v>
      </c>
      <c r="V42" s="180" t="s">
        <v>649</v>
      </c>
      <c r="W42" s="182"/>
    </row>
    <row r="43" spans="1:23" ht="45" customHeight="1" x14ac:dyDescent="0.25">
      <c r="A43" s="223"/>
      <c r="B43" s="220"/>
      <c r="C43" s="217"/>
      <c r="D43" s="217"/>
      <c r="E43" s="217"/>
      <c r="F43" s="217"/>
      <c r="G43" s="217"/>
      <c r="H43" s="173" t="s">
        <v>111</v>
      </c>
      <c r="I43" s="158" t="s">
        <v>185</v>
      </c>
      <c r="J43" s="172"/>
      <c r="K43" s="2" t="s">
        <v>659</v>
      </c>
      <c r="L43" s="116" t="s">
        <v>361</v>
      </c>
      <c r="M43" s="116"/>
      <c r="N43" s="179" t="s">
        <v>185</v>
      </c>
      <c r="O43" s="116" t="s">
        <v>188</v>
      </c>
      <c r="P43" s="116" t="s">
        <v>363</v>
      </c>
      <c r="Q43" s="180">
        <v>1</v>
      </c>
      <c r="R43" s="180" t="s">
        <v>660</v>
      </c>
      <c r="S43" s="116" t="s">
        <v>191</v>
      </c>
      <c r="T43" s="181">
        <v>44197</v>
      </c>
      <c r="U43" s="181">
        <v>44561</v>
      </c>
      <c r="V43" s="180" t="s">
        <v>661</v>
      </c>
      <c r="W43" s="182"/>
    </row>
    <row r="44" spans="1:23" ht="45" customHeight="1" x14ac:dyDescent="0.25">
      <c r="A44" s="223"/>
      <c r="B44" s="220"/>
      <c r="C44" s="217"/>
      <c r="D44" s="217"/>
      <c r="E44" s="217"/>
      <c r="F44" s="217"/>
      <c r="G44" s="217"/>
      <c r="H44" s="173" t="s">
        <v>111</v>
      </c>
      <c r="I44" s="158" t="s">
        <v>185</v>
      </c>
      <c r="J44" s="172"/>
      <c r="K44" s="2" t="s">
        <v>364</v>
      </c>
      <c r="L44" s="116" t="s">
        <v>361</v>
      </c>
      <c r="M44" s="116"/>
      <c r="N44" s="179" t="s">
        <v>185</v>
      </c>
      <c r="O44" s="116" t="s">
        <v>365</v>
      </c>
      <c r="P44" s="116" t="s">
        <v>363</v>
      </c>
      <c r="Q44" s="180">
        <v>1</v>
      </c>
      <c r="R44" s="116" t="s">
        <v>650</v>
      </c>
      <c r="S44" s="116" t="s">
        <v>191</v>
      </c>
      <c r="T44" s="181">
        <v>44197</v>
      </c>
      <c r="U44" s="181">
        <v>44561</v>
      </c>
      <c r="V44" s="180">
        <v>1</v>
      </c>
      <c r="W44" s="182"/>
    </row>
    <row r="45" spans="1:23" ht="45" customHeight="1" x14ac:dyDescent="0.25">
      <c r="A45" s="223"/>
      <c r="B45" s="220"/>
      <c r="C45" s="217"/>
      <c r="D45" s="217"/>
      <c r="E45" s="217"/>
      <c r="F45" s="217"/>
      <c r="G45" s="217"/>
      <c r="H45" s="173" t="s">
        <v>111</v>
      </c>
      <c r="I45" s="158" t="s">
        <v>185</v>
      </c>
      <c r="J45" s="172"/>
      <c r="K45" s="2" t="s">
        <v>369</v>
      </c>
      <c r="L45" s="116" t="s">
        <v>361</v>
      </c>
      <c r="M45" s="179"/>
      <c r="N45" s="179" t="s">
        <v>185</v>
      </c>
      <c r="O45" s="116" t="s">
        <v>188</v>
      </c>
      <c r="P45" s="116" t="s">
        <v>363</v>
      </c>
      <c r="Q45" s="180" t="s">
        <v>651</v>
      </c>
      <c r="R45" s="116" t="s">
        <v>652</v>
      </c>
      <c r="S45" s="116" t="s">
        <v>646</v>
      </c>
      <c r="T45" s="181">
        <v>44197</v>
      </c>
      <c r="U45" s="181">
        <v>44561</v>
      </c>
      <c r="V45" s="180" t="s">
        <v>653</v>
      </c>
      <c r="W45" s="182"/>
    </row>
    <row r="46" spans="1:23" ht="45" customHeight="1" x14ac:dyDescent="0.25">
      <c r="A46" s="223"/>
      <c r="B46" s="220"/>
      <c r="C46" s="217"/>
      <c r="D46" s="217"/>
      <c r="E46" s="217"/>
      <c r="F46" s="217"/>
      <c r="G46" s="217"/>
      <c r="H46" s="173" t="s">
        <v>102</v>
      </c>
      <c r="I46" s="158" t="s">
        <v>185</v>
      </c>
      <c r="J46" s="172"/>
      <c r="K46" s="2" t="s">
        <v>370</v>
      </c>
      <c r="L46" s="116" t="s">
        <v>319</v>
      </c>
      <c r="M46" s="179"/>
      <c r="N46" s="179" t="s">
        <v>185</v>
      </c>
      <c r="O46" s="116" t="s">
        <v>371</v>
      </c>
      <c r="P46" s="116" t="s">
        <v>321</v>
      </c>
      <c r="Q46" s="180">
        <v>1</v>
      </c>
      <c r="R46" s="116" t="s">
        <v>372</v>
      </c>
      <c r="S46" s="116" t="s">
        <v>191</v>
      </c>
      <c r="T46" s="181">
        <v>44197</v>
      </c>
      <c r="U46" s="181">
        <v>44561</v>
      </c>
      <c r="V46" s="180">
        <v>1</v>
      </c>
      <c r="W46" s="182"/>
    </row>
    <row r="47" spans="1:23" ht="45" customHeight="1" x14ac:dyDescent="0.25">
      <c r="A47" s="223"/>
      <c r="B47" s="220"/>
      <c r="C47" s="217"/>
      <c r="D47" s="217"/>
      <c r="E47" s="217"/>
      <c r="F47" s="217"/>
      <c r="G47" s="217"/>
      <c r="H47" s="173" t="s">
        <v>106</v>
      </c>
      <c r="I47" s="158" t="s">
        <v>185</v>
      </c>
      <c r="J47" s="172"/>
      <c r="K47" s="2" t="s">
        <v>373</v>
      </c>
      <c r="L47" s="116" t="s">
        <v>319</v>
      </c>
      <c r="M47" s="179"/>
      <c r="N47" s="179" t="s">
        <v>185</v>
      </c>
      <c r="O47" s="116" t="s">
        <v>374</v>
      </c>
      <c r="P47" s="116" t="s">
        <v>321</v>
      </c>
      <c r="Q47" s="180">
        <v>1</v>
      </c>
      <c r="R47" s="116" t="s">
        <v>375</v>
      </c>
      <c r="S47" s="116" t="s">
        <v>191</v>
      </c>
      <c r="T47" s="181">
        <v>44197</v>
      </c>
      <c r="U47" s="181">
        <v>44561</v>
      </c>
      <c r="V47" s="180">
        <v>1</v>
      </c>
      <c r="W47" s="182"/>
    </row>
    <row r="48" spans="1:23" ht="45" customHeight="1" x14ac:dyDescent="0.25">
      <c r="A48" s="223"/>
      <c r="B48" s="220"/>
      <c r="C48" s="217"/>
      <c r="D48" s="217"/>
      <c r="E48" s="217"/>
      <c r="F48" s="217"/>
      <c r="G48" s="217"/>
      <c r="H48" s="173" t="s">
        <v>106</v>
      </c>
      <c r="I48" s="158" t="s">
        <v>185</v>
      </c>
      <c r="J48" s="172"/>
      <c r="K48" s="2" t="s">
        <v>376</v>
      </c>
      <c r="L48" s="116" t="s">
        <v>319</v>
      </c>
      <c r="M48" s="179"/>
      <c r="N48" s="179" t="s">
        <v>185</v>
      </c>
      <c r="O48" s="116" t="s">
        <v>374</v>
      </c>
      <c r="P48" s="116" t="s">
        <v>321</v>
      </c>
      <c r="Q48" s="180">
        <v>1</v>
      </c>
      <c r="R48" s="116" t="s">
        <v>377</v>
      </c>
      <c r="S48" s="116" t="s">
        <v>191</v>
      </c>
      <c r="T48" s="181">
        <v>44197</v>
      </c>
      <c r="U48" s="181">
        <v>44561</v>
      </c>
      <c r="V48" s="180">
        <v>1</v>
      </c>
      <c r="W48" s="182"/>
    </row>
    <row r="49" spans="1:23" ht="45" customHeight="1" x14ac:dyDescent="0.25">
      <c r="A49" s="223"/>
      <c r="B49" s="220"/>
      <c r="C49" s="217"/>
      <c r="D49" s="217"/>
      <c r="E49" s="217"/>
      <c r="F49" s="217"/>
      <c r="G49" s="217"/>
      <c r="H49" s="173" t="s">
        <v>378</v>
      </c>
      <c r="I49" s="80" t="s">
        <v>267</v>
      </c>
      <c r="J49" s="172"/>
      <c r="K49" s="2" t="s">
        <v>630</v>
      </c>
      <c r="L49" s="116" t="s">
        <v>367</v>
      </c>
      <c r="M49" s="179"/>
      <c r="N49" s="116" t="s">
        <v>185</v>
      </c>
      <c r="O49" s="116" t="s">
        <v>625</v>
      </c>
      <c r="P49" s="116" t="s">
        <v>627</v>
      </c>
      <c r="Q49" s="180" t="s">
        <v>628</v>
      </c>
      <c r="R49" s="116" t="s">
        <v>629</v>
      </c>
      <c r="S49" s="116" t="s">
        <v>191</v>
      </c>
      <c r="T49" s="181">
        <v>44197</v>
      </c>
      <c r="U49" s="181">
        <v>44561</v>
      </c>
      <c r="V49" s="180">
        <v>1</v>
      </c>
      <c r="W49" s="182"/>
    </row>
    <row r="50" spans="1:23" ht="45" customHeight="1" x14ac:dyDescent="0.25">
      <c r="A50" s="223"/>
      <c r="B50" s="220"/>
      <c r="C50" s="217"/>
      <c r="D50" s="217"/>
      <c r="E50" s="217"/>
      <c r="F50" s="217"/>
      <c r="G50" s="217"/>
      <c r="H50" s="173" t="s">
        <v>379</v>
      </c>
      <c r="I50" s="80" t="s">
        <v>267</v>
      </c>
      <c r="J50" s="172"/>
      <c r="K50" s="2" t="s">
        <v>380</v>
      </c>
      <c r="L50" s="116" t="s">
        <v>319</v>
      </c>
      <c r="M50" s="179" t="s">
        <v>185</v>
      </c>
      <c r="N50" s="116"/>
      <c r="O50" s="116" t="s">
        <v>381</v>
      </c>
      <c r="P50" s="116" t="s">
        <v>321</v>
      </c>
      <c r="Q50" s="180">
        <v>1</v>
      </c>
      <c r="R50" s="116" t="s">
        <v>382</v>
      </c>
      <c r="S50" s="116" t="s">
        <v>191</v>
      </c>
      <c r="T50" s="181">
        <v>44197</v>
      </c>
      <c r="U50" s="181">
        <v>44561</v>
      </c>
      <c r="V50" s="180">
        <v>1</v>
      </c>
      <c r="W50" s="182"/>
    </row>
    <row r="51" spans="1:23" ht="45" customHeight="1" x14ac:dyDescent="0.25">
      <c r="A51" s="223"/>
      <c r="B51" s="220"/>
      <c r="C51" s="217"/>
      <c r="D51" s="217"/>
      <c r="E51" s="217"/>
      <c r="F51" s="217"/>
      <c r="G51" s="217"/>
      <c r="H51" s="173" t="s">
        <v>379</v>
      </c>
      <c r="I51" s="80" t="s">
        <v>267</v>
      </c>
      <c r="J51" s="172"/>
      <c r="K51" s="2" t="s">
        <v>383</v>
      </c>
      <c r="L51" s="116" t="s">
        <v>319</v>
      </c>
      <c r="M51" s="179" t="s">
        <v>185</v>
      </c>
      <c r="N51" s="116"/>
      <c r="O51" s="116" t="s">
        <v>381</v>
      </c>
      <c r="P51" s="116" t="s">
        <v>321</v>
      </c>
      <c r="Q51" s="180">
        <v>1</v>
      </c>
      <c r="R51" s="116" t="s">
        <v>382</v>
      </c>
      <c r="S51" s="116" t="s">
        <v>191</v>
      </c>
      <c r="T51" s="181">
        <v>44197</v>
      </c>
      <c r="U51" s="181">
        <v>44561</v>
      </c>
      <c r="V51" s="180">
        <v>1</v>
      </c>
      <c r="W51" s="182"/>
    </row>
    <row r="52" spans="1:23" ht="45" customHeight="1" x14ac:dyDescent="0.25">
      <c r="A52" s="223"/>
      <c r="B52" s="220"/>
      <c r="C52" s="217"/>
      <c r="D52" s="217"/>
      <c r="E52" s="217"/>
      <c r="F52" s="217"/>
      <c r="G52" s="217"/>
      <c r="H52" s="173" t="s">
        <v>111</v>
      </c>
      <c r="I52" s="80" t="s">
        <v>267</v>
      </c>
      <c r="J52" s="172"/>
      <c r="K52" s="2" t="s">
        <v>384</v>
      </c>
      <c r="L52" s="116" t="s">
        <v>319</v>
      </c>
      <c r="M52" s="179" t="s">
        <v>185</v>
      </c>
      <c r="N52" s="116"/>
      <c r="O52" s="116" t="s">
        <v>385</v>
      </c>
      <c r="P52" s="116" t="s">
        <v>321</v>
      </c>
      <c r="Q52" s="180">
        <v>1</v>
      </c>
      <c r="R52" s="116" t="s">
        <v>386</v>
      </c>
      <c r="S52" s="116" t="s">
        <v>191</v>
      </c>
      <c r="T52" s="181">
        <v>44197</v>
      </c>
      <c r="U52" s="181">
        <v>44561</v>
      </c>
      <c r="V52" s="180">
        <v>1</v>
      </c>
      <c r="W52" s="182"/>
    </row>
    <row r="53" spans="1:23" ht="45" customHeight="1" x14ac:dyDescent="0.25">
      <c r="A53" s="223"/>
      <c r="B53" s="220"/>
      <c r="C53" s="217"/>
      <c r="D53" s="218"/>
      <c r="E53" s="217"/>
      <c r="F53" s="218"/>
      <c r="G53" s="217"/>
      <c r="H53" s="173" t="s">
        <v>111</v>
      </c>
      <c r="I53" s="158" t="s">
        <v>185</v>
      </c>
      <c r="J53" s="172"/>
      <c r="K53" s="2" t="s">
        <v>387</v>
      </c>
      <c r="L53" s="116" t="s">
        <v>388</v>
      </c>
      <c r="M53" s="179"/>
      <c r="N53" s="179" t="s">
        <v>185</v>
      </c>
      <c r="O53" s="116" t="s">
        <v>188</v>
      </c>
      <c r="P53" s="116" t="s">
        <v>389</v>
      </c>
      <c r="Q53" s="180">
        <v>1</v>
      </c>
      <c r="R53" s="116" t="s">
        <v>390</v>
      </c>
      <c r="S53" s="116" t="s">
        <v>191</v>
      </c>
      <c r="T53" s="181">
        <v>44197</v>
      </c>
      <c r="U53" s="181">
        <v>44561</v>
      </c>
      <c r="V53" s="180">
        <v>1</v>
      </c>
      <c r="W53" s="182"/>
    </row>
    <row r="54" spans="1:23" ht="45" customHeight="1" x14ac:dyDescent="0.25">
      <c r="A54" s="223"/>
      <c r="B54" s="220"/>
      <c r="C54" s="217"/>
      <c r="D54" s="172" t="s">
        <v>621</v>
      </c>
      <c r="E54" s="217"/>
      <c r="F54" s="216" t="s">
        <v>620</v>
      </c>
      <c r="G54" s="217"/>
      <c r="H54" s="173" t="s">
        <v>111</v>
      </c>
      <c r="I54" s="158" t="s">
        <v>185</v>
      </c>
      <c r="J54" s="172"/>
      <c r="K54" s="2" t="s">
        <v>632</v>
      </c>
      <c r="L54" s="116" t="s">
        <v>388</v>
      </c>
      <c r="M54" s="179"/>
      <c r="N54" s="179" t="s">
        <v>185</v>
      </c>
      <c r="O54" s="116" t="s">
        <v>188</v>
      </c>
      <c r="P54" s="116" t="s">
        <v>389</v>
      </c>
      <c r="Q54" s="180">
        <v>1</v>
      </c>
      <c r="R54" s="116" t="s">
        <v>631</v>
      </c>
      <c r="S54" s="116" t="s">
        <v>191</v>
      </c>
      <c r="T54" s="181">
        <v>44197</v>
      </c>
      <c r="U54" s="181">
        <v>44561</v>
      </c>
      <c r="V54" s="180">
        <v>1</v>
      </c>
      <c r="W54" s="182"/>
    </row>
    <row r="55" spans="1:23" s="24" customFormat="1" ht="45" customHeight="1" x14ac:dyDescent="0.25">
      <c r="A55" s="223"/>
      <c r="B55" s="220"/>
      <c r="C55" s="217"/>
      <c r="D55" s="172" t="s">
        <v>624</v>
      </c>
      <c r="E55" s="217"/>
      <c r="F55" s="218"/>
      <c r="G55" s="217"/>
      <c r="H55" s="173" t="s">
        <v>378</v>
      </c>
      <c r="I55" s="171"/>
      <c r="J55" s="158" t="s">
        <v>185</v>
      </c>
      <c r="K55" s="2" t="s">
        <v>399</v>
      </c>
      <c r="L55" s="116" t="s">
        <v>625</v>
      </c>
      <c r="M55" s="179"/>
      <c r="N55" s="179" t="s">
        <v>185</v>
      </c>
      <c r="O55" s="116" t="s">
        <v>188</v>
      </c>
      <c r="P55" s="116" t="s">
        <v>368</v>
      </c>
      <c r="Q55" s="116" t="s">
        <v>401</v>
      </c>
      <c r="R55" s="116" t="s">
        <v>402</v>
      </c>
      <c r="S55" s="116" t="s">
        <v>191</v>
      </c>
      <c r="T55" s="181">
        <v>44197</v>
      </c>
      <c r="U55" s="181">
        <v>44227</v>
      </c>
      <c r="V55" s="180">
        <v>1</v>
      </c>
      <c r="W55" s="182"/>
    </row>
    <row r="56" spans="1:23" ht="45" customHeight="1" x14ac:dyDescent="0.25">
      <c r="A56" s="224"/>
      <c r="B56" s="221"/>
      <c r="C56" s="176"/>
      <c r="D56" s="172" t="s">
        <v>617</v>
      </c>
      <c r="E56" s="218"/>
      <c r="F56" s="172" t="s">
        <v>410</v>
      </c>
      <c r="G56" s="217"/>
      <c r="H56" s="173" t="s">
        <v>119</v>
      </c>
      <c r="I56" s="158" t="s">
        <v>185</v>
      </c>
      <c r="J56" s="172"/>
      <c r="K56" s="2" t="s">
        <v>404</v>
      </c>
      <c r="L56" s="116" t="s">
        <v>622</v>
      </c>
      <c r="M56" s="179"/>
      <c r="N56" s="179" t="s">
        <v>185</v>
      </c>
      <c r="O56" s="116" t="s">
        <v>406</v>
      </c>
      <c r="P56" s="116" t="s">
        <v>623</v>
      </c>
      <c r="Q56" s="116" t="s">
        <v>407</v>
      </c>
      <c r="R56" s="116" t="s">
        <v>408</v>
      </c>
      <c r="S56" s="116" t="s">
        <v>191</v>
      </c>
      <c r="T56" s="181">
        <v>44197</v>
      </c>
      <c r="U56" s="181">
        <v>44227</v>
      </c>
      <c r="V56" s="180">
        <v>1</v>
      </c>
      <c r="W56" s="182"/>
    </row>
    <row r="57" spans="1:23" ht="45" customHeight="1" x14ac:dyDescent="0.25">
      <c r="A57" s="222">
        <v>6</v>
      </c>
      <c r="B57" s="219" t="s">
        <v>412</v>
      </c>
      <c r="C57" s="216" t="s">
        <v>413</v>
      </c>
      <c r="D57" s="172" t="s">
        <v>618</v>
      </c>
      <c r="E57" s="216" t="s">
        <v>414</v>
      </c>
      <c r="F57" s="172" t="s">
        <v>619</v>
      </c>
      <c r="G57" s="218"/>
      <c r="H57" s="173" t="s">
        <v>111</v>
      </c>
      <c r="I57" s="158" t="s">
        <v>185</v>
      </c>
      <c r="J57" s="172"/>
      <c r="K57" s="193" t="s">
        <v>644</v>
      </c>
      <c r="L57" s="116" t="s">
        <v>420</v>
      </c>
      <c r="M57" s="179"/>
      <c r="N57" s="179" t="s">
        <v>185</v>
      </c>
      <c r="O57" s="116" t="s">
        <v>188</v>
      </c>
      <c r="P57" s="116" t="s">
        <v>321</v>
      </c>
      <c r="Q57" s="180">
        <v>1</v>
      </c>
      <c r="R57" s="116" t="s">
        <v>643</v>
      </c>
      <c r="S57" s="116" t="s">
        <v>191</v>
      </c>
      <c r="T57" s="181">
        <v>44197</v>
      </c>
      <c r="U57" s="181">
        <v>44227</v>
      </c>
      <c r="V57" s="180">
        <v>1</v>
      </c>
      <c r="W57" s="182"/>
    </row>
    <row r="58" spans="1:23" ht="45" customHeight="1" x14ac:dyDescent="0.25">
      <c r="A58" s="223"/>
      <c r="B58" s="220"/>
      <c r="C58" s="217"/>
      <c r="D58" s="216" t="s">
        <v>282</v>
      </c>
      <c r="E58" s="217"/>
      <c r="F58" s="216" t="s">
        <v>421</v>
      </c>
      <c r="G58" s="216" t="s">
        <v>616</v>
      </c>
      <c r="H58" s="173" t="s">
        <v>111</v>
      </c>
      <c r="I58" s="158" t="s">
        <v>185</v>
      </c>
      <c r="J58" s="172"/>
      <c r="K58" s="2" t="s">
        <v>422</v>
      </c>
      <c r="L58" s="116" t="s">
        <v>388</v>
      </c>
      <c r="M58" s="179"/>
      <c r="N58" s="179" t="s">
        <v>185</v>
      </c>
      <c r="O58" s="116" t="s">
        <v>188</v>
      </c>
      <c r="P58" s="116" t="s">
        <v>389</v>
      </c>
      <c r="Q58" s="180">
        <v>1</v>
      </c>
      <c r="R58" s="116" t="s">
        <v>423</v>
      </c>
      <c r="S58" s="116" t="s">
        <v>191</v>
      </c>
      <c r="T58" s="181">
        <v>44197</v>
      </c>
      <c r="U58" s="181">
        <v>44227</v>
      </c>
      <c r="V58" s="180">
        <v>1</v>
      </c>
      <c r="W58" s="182"/>
    </row>
    <row r="59" spans="1:23" ht="45" customHeight="1" x14ac:dyDescent="0.25">
      <c r="A59" s="223"/>
      <c r="B59" s="220"/>
      <c r="C59" s="217"/>
      <c r="D59" s="217"/>
      <c r="E59" s="217"/>
      <c r="F59" s="218"/>
      <c r="G59" s="217"/>
      <c r="H59" s="173" t="s">
        <v>111</v>
      </c>
      <c r="I59" s="158" t="s">
        <v>185</v>
      </c>
      <c r="J59" s="172"/>
      <c r="K59" s="2" t="s">
        <v>634</v>
      </c>
      <c r="L59" s="116" t="s">
        <v>388</v>
      </c>
      <c r="M59" s="179"/>
      <c r="N59" s="179" t="s">
        <v>185</v>
      </c>
      <c r="O59" s="116" t="s">
        <v>424</v>
      </c>
      <c r="P59" s="116" t="s">
        <v>389</v>
      </c>
      <c r="Q59" s="116" t="s">
        <v>633</v>
      </c>
      <c r="R59" s="116" t="s">
        <v>425</v>
      </c>
      <c r="S59" s="116" t="s">
        <v>191</v>
      </c>
      <c r="T59" s="181">
        <v>44197</v>
      </c>
      <c r="U59" s="181">
        <v>44227</v>
      </c>
      <c r="V59" s="180">
        <v>1</v>
      </c>
      <c r="W59" s="182"/>
    </row>
    <row r="60" spans="1:23" ht="45" customHeight="1" x14ac:dyDescent="0.25">
      <c r="A60" s="223"/>
      <c r="B60" s="220"/>
      <c r="C60" s="217"/>
      <c r="D60" s="217"/>
      <c r="E60" s="217"/>
      <c r="F60" s="216" t="s">
        <v>426</v>
      </c>
      <c r="G60" s="217"/>
      <c r="H60" s="173" t="s">
        <v>111</v>
      </c>
      <c r="I60" s="158" t="s">
        <v>185</v>
      </c>
      <c r="J60" s="172"/>
      <c r="K60" s="2" t="s">
        <v>427</v>
      </c>
      <c r="L60" s="116" t="s">
        <v>388</v>
      </c>
      <c r="M60" s="179"/>
      <c r="N60" s="179" t="s">
        <v>185</v>
      </c>
      <c r="O60" s="116" t="s">
        <v>188</v>
      </c>
      <c r="P60" s="116" t="s">
        <v>389</v>
      </c>
      <c r="Q60" s="180">
        <v>1</v>
      </c>
      <c r="R60" s="116" t="s">
        <v>428</v>
      </c>
      <c r="S60" s="116" t="s">
        <v>191</v>
      </c>
      <c r="T60" s="181">
        <v>44197</v>
      </c>
      <c r="U60" s="181">
        <v>44227</v>
      </c>
      <c r="V60" s="180">
        <v>1</v>
      </c>
      <c r="W60" s="182"/>
    </row>
    <row r="61" spans="1:23" ht="45" customHeight="1" x14ac:dyDescent="0.25">
      <c r="A61" s="223"/>
      <c r="B61" s="220"/>
      <c r="C61" s="217"/>
      <c r="D61" s="217"/>
      <c r="E61" s="217"/>
      <c r="F61" s="217"/>
      <c r="G61" s="217"/>
      <c r="H61" s="173" t="s">
        <v>111</v>
      </c>
      <c r="I61" s="158" t="s">
        <v>185</v>
      </c>
      <c r="J61" s="172"/>
      <c r="K61" s="2" t="s">
        <v>429</v>
      </c>
      <c r="L61" s="116" t="s">
        <v>388</v>
      </c>
      <c r="M61" s="179"/>
      <c r="N61" s="179" t="s">
        <v>185</v>
      </c>
      <c r="O61" s="116" t="s">
        <v>188</v>
      </c>
      <c r="P61" s="116" t="s">
        <v>389</v>
      </c>
      <c r="Q61" s="180">
        <v>1</v>
      </c>
      <c r="R61" s="116" t="s">
        <v>430</v>
      </c>
      <c r="S61" s="116" t="s">
        <v>191</v>
      </c>
      <c r="T61" s="181">
        <v>44197</v>
      </c>
      <c r="U61" s="181">
        <v>44227</v>
      </c>
      <c r="V61" s="180">
        <v>1</v>
      </c>
      <c r="W61" s="182"/>
    </row>
    <row r="62" spans="1:23" ht="45" customHeight="1" x14ac:dyDescent="0.25">
      <c r="A62" s="223"/>
      <c r="B62" s="220"/>
      <c r="C62" s="217"/>
      <c r="D62" s="217"/>
      <c r="E62" s="217"/>
      <c r="F62" s="217"/>
      <c r="G62" s="217"/>
      <c r="H62" s="173" t="s">
        <v>111</v>
      </c>
      <c r="I62" s="158" t="s">
        <v>185</v>
      </c>
      <c r="J62" s="172"/>
      <c r="K62" s="2" t="s">
        <v>431</v>
      </c>
      <c r="L62" s="116" t="s">
        <v>388</v>
      </c>
      <c r="M62" s="179"/>
      <c r="N62" s="179" t="s">
        <v>185</v>
      </c>
      <c r="O62" s="116" t="s">
        <v>188</v>
      </c>
      <c r="P62" s="116" t="s">
        <v>389</v>
      </c>
      <c r="Q62" s="180">
        <v>1</v>
      </c>
      <c r="R62" s="116" t="s">
        <v>430</v>
      </c>
      <c r="S62" s="116" t="s">
        <v>191</v>
      </c>
      <c r="T62" s="181">
        <v>44197</v>
      </c>
      <c r="U62" s="181">
        <v>44227</v>
      </c>
      <c r="V62" s="180">
        <v>1</v>
      </c>
      <c r="W62" s="182"/>
    </row>
    <row r="63" spans="1:23" ht="45" customHeight="1" x14ac:dyDescent="0.25">
      <c r="A63" s="223"/>
      <c r="B63" s="220"/>
      <c r="C63" s="217"/>
      <c r="D63" s="217"/>
      <c r="E63" s="217"/>
      <c r="F63" s="217"/>
      <c r="G63" s="217"/>
      <c r="H63" s="173" t="s">
        <v>111</v>
      </c>
      <c r="I63" s="158" t="s">
        <v>185</v>
      </c>
      <c r="J63" s="172"/>
      <c r="K63" s="2" t="s">
        <v>635</v>
      </c>
      <c r="L63" s="116" t="s">
        <v>388</v>
      </c>
      <c r="M63" s="179"/>
      <c r="N63" s="179" t="s">
        <v>185</v>
      </c>
      <c r="O63" s="116" t="s">
        <v>188</v>
      </c>
      <c r="P63" s="116" t="s">
        <v>389</v>
      </c>
      <c r="Q63" s="180">
        <v>1</v>
      </c>
      <c r="R63" s="116" t="s">
        <v>432</v>
      </c>
      <c r="S63" s="116" t="s">
        <v>191</v>
      </c>
      <c r="T63" s="181">
        <v>44197</v>
      </c>
      <c r="U63" s="181">
        <v>44227</v>
      </c>
      <c r="V63" s="180">
        <v>1</v>
      </c>
      <c r="W63" s="182"/>
    </row>
    <row r="64" spans="1:23" ht="45" customHeight="1" x14ac:dyDescent="0.25">
      <c r="A64" s="223"/>
      <c r="B64" s="220"/>
      <c r="C64" s="217"/>
      <c r="D64" s="217"/>
      <c r="E64" s="217"/>
      <c r="F64" s="217"/>
      <c r="G64" s="217"/>
      <c r="H64" s="173" t="s">
        <v>111</v>
      </c>
      <c r="I64" s="158" t="s">
        <v>185</v>
      </c>
      <c r="J64" s="172"/>
      <c r="K64" s="2" t="s">
        <v>433</v>
      </c>
      <c r="L64" s="116" t="s">
        <v>388</v>
      </c>
      <c r="M64" s="179"/>
      <c r="N64" s="179" t="s">
        <v>185</v>
      </c>
      <c r="O64" s="116" t="s">
        <v>434</v>
      </c>
      <c r="P64" s="116" t="s">
        <v>389</v>
      </c>
      <c r="Q64" s="180">
        <v>1</v>
      </c>
      <c r="R64" s="116" t="s">
        <v>435</v>
      </c>
      <c r="S64" s="116" t="s">
        <v>191</v>
      </c>
      <c r="T64" s="181">
        <v>44197</v>
      </c>
      <c r="U64" s="181">
        <v>44227</v>
      </c>
      <c r="V64" s="180">
        <v>1</v>
      </c>
      <c r="W64" s="182"/>
    </row>
    <row r="65" spans="1:23" ht="45" customHeight="1" x14ac:dyDescent="0.25">
      <c r="A65" s="223"/>
      <c r="B65" s="220"/>
      <c r="C65" s="217"/>
      <c r="D65" s="218"/>
      <c r="E65" s="217"/>
      <c r="F65" s="218"/>
      <c r="G65" s="217"/>
      <c r="H65" s="173" t="s">
        <v>111</v>
      </c>
      <c r="I65" s="158" t="s">
        <v>185</v>
      </c>
      <c r="J65" s="172"/>
      <c r="K65" s="2" t="s">
        <v>662</v>
      </c>
      <c r="L65" s="116" t="s">
        <v>388</v>
      </c>
      <c r="M65" s="179"/>
      <c r="N65" s="179" t="s">
        <v>185</v>
      </c>
      <c r="O65" s="116" t="s">
        <v>188</v>
      </c>
      <c r="P65" s="116" t="s">
        <v>389</v>
      </c>
      <c r="Q65" s="180">
        <v>1</v>
      </c>
      <c r="R65" s="116" t="s">
        <v>437</v>
      </c>
      <c r="S65" s="116" t="s">
        <v>191</v>
      </c>
      <c r="T65" s="181">
        <v>44197</v>
      </c>
      <c r="U65" s="181">
        <v>44227</v>
      </c>
      <c r="V65" s="180">
        <v>1</v>
      </c>
      <c r="W65" s="182"/>
    </row>
    <row r="66" spans="1:23" ht="45" customHeight="1" x14ac:dyDescent="0.25">
      <c r="A66" s="223"/>
      <c r="B66" s="220"/>
      <c r="C66" s="217"/>
      <c r="D66" s="172" t="s">
        <v>280</v>
      </c>
      <c r="E66" s="217"/>
      <c r="F66" s="172" t="s">
        <v>438</v>
      </c>
      <c r="G66" s="217"/>
      <c r="H66" s="173" t="s">
        <v>305</v>
      </c>
      <c r="I66" s="158" t="s">
        <v>185</v>
      </c>
      <c r="J66" s="172"/>
      <c r="K66" s="2" t="s">
        <v>439</v>
      </c>
      <c r="L66" s="116" t="s">
        <v>388</v>
      </c>
      <c r="M66" s="179"/>
      <c r="N66" s="179" t="s">
        <v>185</v>
      </c>
      <c r="O66" s="116" t="s">
        <v>188</v>
      </c>
      <c r="P66" s="116" t="s">
        <v>389</v>
      </c>
      <c r="Q66" s="180">
        <v>1</v>
      </c>
      <c r="R66" s="116" t="s">
        <v>641</v>
      </c>
      <c r="S66" s="116" t="s">
        <v>191</v>
      </c>
      <c r="T66" s="181">
        <v>44197</v>
      </c>
      <c r="U66" s="181">
        <v>44227</v>
      </c>
      <c r="V66" s="180">
        <v>1</v>
      </c>
      <c r="W66" s="182"/>
    </row>
    <row r="67" spans="1:23" ht="45" customHeight="1" x14ac:dyDescent="0.25">
      <c r="A67" s="224"/>
      <c r="B67" s="221"/>
      <c r="C67" s="218"/>
      <c r="D67" s="172" t="s">
        <v>613</v>
      </c>
      <c r="E67" s="218"/>
      <c r="F67" s="172" t="s">
        <v>614</v>
      </c>
      <c r="G67" s="218"/>
      <c r="H67" s="173" t="s">
        <v>111</v>
      </c>
      <c r="I67" s="158" t="s">
        <v>185</v>
      </c>
      <c r="J67" s="172"/>
      <c r="K67" s="2" t="s">
        <v>636</v>
      </c>
      <c r="L67" s="116" t="s">
        <v>388</v>
      </c>
      <c r="M67" s="179"/>
      <c r="N67" s="179" t="s">
        <v>185</v>
      </c>
      <c r="O67" s="116" t="s">
        <v>188</v>
      </c>
      <c r="P67" s="116" t="s">
        <v>389</v>
      </c>
      <c r="Q67" s="180" t="s">
        <v>638</v>
      </c>
      <c r="R67" s="116" t="s">
        <v>637</v>
      </c>
      <c r="S67" s="116" t="s">
        <v>640</v>
      </c>
      <c r="T67" s="181">
        <v>44197</v>
      </c>
      <c r="U67" s="181">
        <v>44227</v>
      </c>
      <c r="V67" s="180" t="s">
        <v>639</v>
      </c>
      <c r="W67" s="182"/>
    </row>
    <row r="68" spans="1:23" ht="45" customHeight="1" x14ac:dyDescent="0.25">
      <c r="A68" s="222">
        <v>7</v>
      </c>
      <c r="B68" s="219" t="s">
        <v>445</v>
      </c>
      <c r="C68" s="216" t="s">
        <v>446</v>
      </c>
      <c r="D68" s="172" t="s">
        <v>447</v>
      </c>
      <c r="E68" s="216" t="s">
        <v>448</v>
      </c>
      <c r="F68" s="172" t="s">
        <v>449</v>
      </c>
      <c r="G68" s="216" t="s">
        <v>615</v>
      </c>
      <c r="H68" s="173" t="s">
        <v>111</v>
      </c>
      <c r="I68" s="158" t="s">
        <v>185</v>
      </c>
      <c r="J68" s="158"/>
      <c r="K68" s="2" t="s">
        <v>451</v>
      </c>
      <c r="L68" s="116" t="s">
        <v>452</v>
      </c>
      <c r="M68" s="116"/>
      <c r="N68" s="179" t="s">
        <v>185</v>
      </c>
      <c r="O68" s="116" t="s">
        <v>626</v>
      </c>
      <c r="P68" s="116" t="s">
        <v>453</v>
      </c>
      <c r="Q68" s="180">
        <v>0.25</v>
      </c>
      <c r="R68" s="116" t="s">
        <v>596</v>
      </c>
      <c r="S68" s="116" t="s">
        <v>191</v>
      </c>
      <c r="T68" s="181">
        <v>44197</v>
      </c>
      <c r="U68" s="181">
        <v>44227</v>
      </c>
      <c r="V68" s="180">
        <v>1</v>
      </c>
      <c r="W68" s="182"/>
    </row>
    <row r="69" spans="1:23" ht="45" customHeight="1" x14ac:dyDescent="0.25">
      <c r="A69" s="223"/>
      <c r="B69" s="220"/>
      <c r="C69" s="217"/>
      <c r="D69" s="172" t="s">
        <v>280</v>
      </c>
      <c r="E69" s="217"/>
      <c r="F69" s="216" t="s">
        <v>455</v>
      </c>
      <c r="G69" s="217"/>
      <c r="H69" s="173" t="s">
        <v>152</v>
      </c>
      <c r="I69" s="172"/>
      <c r="J69" s="158" t="s">
        <v>185</v>
      </c>
      <c r="K69" s="2" t="s">
        <v>456</v>
      </c>
      <c r="L69" s="116" t="s">
        <v>452</v>
      </c>
      <c r="M69" s="116"/>
      <c r="N69" s="179" t="s">
        <v>185</v>
      </c>
      <c r="O69" s="116" t="s">
        <v>457</v>
      </c>
      <c r="P69" s="116" t="s">
        <v>453</v>
      </c>
      <c r="Q69" s="180">
        <v>0.25</v>
      </c>
      <c r="R69" s="116" t="s">
        <v>597</v>
      </c>
      <c r="S69" s="116" t="s">
        <v>191</v>
      </c>
      <c r="T69" s="181">
        <v>44197</v>
      </c>
      <c r="U69" s="181">
        <v>44227</v>
      </c>
      <c r="V69" s="180">
        <v>1</v>
      </c>
      <c r="W69" s="182"/>
    </row>
    <row r="70" spans="1:23" ht="45" customHeight="1" x14ac:dyDescent="0.25">
      <c r="A70" s="223"/>
      <c r="B70" s="220"/>
      <c r="C70" s="217"/>
      <c r="D70" s="172" t="s">
        <v>250</v>
      </c>
      <c r="E70" s="217"/>
      <c r="F70" s="218"/>
      <c r="G70" s="217"/>
      <c r="H70" s="173" t="s">
        <v>152</v>
      </c>
      <c r="I70" s="158" t="s">
        <v>185</v>
      </c>
      <c r="J70" s="172"/>
      <c r="K70" s="2" t="s">
        <v>459</v>
      </c>
      <c r="L70" s="116" t="s">
        <v>452</v>
      </c>
      <c r="M70" s="116"/>
      <c r="N70" s="179" t="s">
        <v>185</v>
      </c>
      <c r="O70" s="116" t="s">
        <v>457</v>
      </c>
      <c r="P70" s="116" t="s">
        <v>453</v>
      </c>
      <c r="Q70" s="180">
        <v>0.25</v>
      </c>
      <c r="R70" s="116" t="s">
        <v>598</v>
      </c>
      <c r="S70" s="116" t="s">
        <v>191</v>
      </c>
      <c r="T70" s="181">
        <v>44197</v>
      </c>
      <c r="U70" s="181">
        <v>44227</v>
      </c>
      <c r="V70" s="180">
        <v>1</v>
      </c>
      <c r="W70" s="182"/>
    </row>
    <row r="71" spans="1:23" ht="45" customHeight="1" x14ac:dyDescent="0.25">
      <c r="A71" s="223"/>
      <c r="B71" s="220"/>
      <c r="C71" s="217"/>
      <c r="D71" s="172" t="s">
        <v>393</v>
      </c>
      <c r="E71" s="217"/>
      <c r="F71" s="216" t="s">
        <v>460</v>
      </c>
      <c r="G71" s="217"/>
      <c r="H71" s="173" t="s">
        <v>111</v>
      </c>
      <c r="I71" s="158" t="s">
        <v>185</v>
      </c>
      <c r="J71" s="172"/>
      <c r="K71" s="2" t="s">
        <v>645</v>
      </c>
      <c r="L71" s="116" t="s">
        <v>319</v>
      </c>
      <c r="M71" s="179" t="s">
        <v>185</v>
      </c>
      <c r="N71" s="116"/>
      <c r="O71" s="116" t="s">
        <v>188</v>
      </c>
      <c r="P71" s="116" t="s">
        <v>321</v>
      </c>
      <c r="Q71" s="192">
        <v>1</v>
      </c>
      <c r="R71" s="116" t="s">
        <v>461</v>
      </c>
      <c r="S71" s="116" t="s">
        <v>646</v>
      </c>
      <c r="T71" s="181">
        <v>44197</v>
      </c>
      <c r="U71" s="181">
        <v>44561</v>
      </c>
      <c r="V71" s="180">
        <v>1</v>
      </c>
      <c r="W71" s="182"/>
    </row>
    <row r="72" spans="1:23" ht="45" customHeight="1" x14ac:dyDescent="0.25">
      <c r="A72" s="223"/>
      <c r="B72" s="220"/>
      <c r="C72" s="217"/>
      <c r="D72" s="172" t="s">
        <v>391</v>
      </c>
      <c r="E72" s="217"/>
      <c r="F72" s="218"/>
      <c r="G72" s="217"/>
      <c r="H72" s="173" t="s">
        <v>152</v>
      </c>
      <c r="I72" s="158" t="s">
        <v>185</v>
      </c>
      <c r="J72" s="172"/>
      <c r="K72" s="2" t="s">
        <v>599</v>
      </c>
      <c r="L72" s="116" t="s">
        <v>452</v>
      </c>
      <c r="M72" s="116"/>
      <c r="N72" s="179" t="s">
        <v>185</v>
      </c>
      <c r="O72" s="116" t="s">
        <v>452</v>
      </c>
      <c r="P72" s="116" t="s">
        <v>453</v>
      </c>
      <c r="Q72" s="180">
        <v>0.25</v>
      </c>
      <c r="R72" s="116" t="s">
        <v>600</v>
      </c>
      <c r="S72" s="116" t="s">
        <v>191</v>
      </c>
      <c r="T72" s="181">
        <v>44197</v>
      </c>
      <c r="U72" s="181">
        <v>44227</v>
      </c>
      <c r="V72" s="180">
        <v>1</v>
      </c>
      <c r="W72" s="182"/>
    </row>
    <row r="73" spans="1:23" ht="45" customHeight="1" x14ac:dyDescent="0.25">
      <c r="A73" s="224"/>
      <c r="B73" s="221"/>
      <c r="C73" s="218"/>
      <c r="D73" s="172" t="s">
        <v>612</v>
      </c>
      <c r="E73" s="218"/>
      <c r="F73" s="172" t="s">
        <v>464</v>
      </c>
      <c r="G73" s="218"/>
      <c r="H73" s="173" t="s">
        <v>111</v>
      </c>
      <c r="I73" s="172"/>
      <c r="J73" s="158" t="s">
        <v>185</v>
      </c>
      <c r="K73" s="2" t="s">
        <v>465</v>
      </c>
      <c r="L73" s="116" t="s">
        <v>452</v>
      </c>
      <c r="M73" s="116"/>
      <c r="N73" s="179" t="s">
        <v>185</v>
      </c>
      <c r="O73" s="116" t="s">
        <v>188</v>
      </c>
      <c r="P73" s="116" t="s">
        <v>453</v>
      </c>
      <c r="Q73" s="180">
        <v>0.25</v>
      </c>
      <c r="R73" s="180" t="s">
        <v>216</v>
      </c>
      <c r="S73" s="116" t="s">
        <v>191</v>
      </c>
      <c r="T73" s="181">
        <v>44197</v>
      </c>
      <c r="U73" s="181">
        <v>44227</v>
      </c>
      <c r="V73" s="180">
        <v>1</v>
      </c>
      <c r="W73" s="182"/>
    </row>
    <row r="74" spans="1:23" ht="24" customHeight="1" x14ac:dyDescent="0.25">
      <c r="F74" s="23"/>
    </row>
    <row r="75" spans="1:23" ht="24" customHeight="1" x14ac:dyDescent="0.25">
      <c r="F75" s="23"/>
    </row>
  </sheetData>
  <autoFilter ref="L2:L75" xr:uid="{00000000-0009-0000-0000-000002000000}"/>
  <mergeCells count="61">
    <mergeCell ref="C10:C18"/>
    <mergeCell ref="B10:B18"/>
    <mergeCell ref="A10:A18"/>
    <mergeCell ref="D12:D14"/>
    <mergeCell ref="E10:E18"/>
    <mergeCell ref="A3:A9"/>
    <mergeCell ref="B3:B9"/>
    <mergeCell ref="C3:C9"/>
    <mergeCell ref="D6:D8"/>
    <mergeCell ref="E3:E9"/>
    <mergeCell ref="F17:F18"/>
    <mergeCell ref="D15:D16"/>
    <mergeCell ref="D17:D18"/>
    <mergeCell ref="T2:U2"/>
    <mergeCell ref="F25:F26"/>
    <mergeCell ref="F6:F8"/>
    <mergeCell ref="G3:G9"/>
    <mergeCell ref="A38:A41"/>
    <mergeCell ref="E38:E41"/>
    <mergeCell ref="G10:G18"/>
    <mergeCell ref="A19:A37"/>
    <mergeCell ref="D33:D35"/>
    <mergeCell ref="D28:D32"/>
    <mergeCell ref="D19:D24"/>
    <mergeCell ref="C19:C37"/>
    <mergeCell ref="B19:B37"/>
    <mergeCell ref="E19:E37"/>
    <mergeCell ref="F19:F24"/>
    <mergeCell ref="F28:F34"/>
    <mergeCell ref="G19:G37"/>
    <mergeCell ref="F36:F37"/>
    <mergeCell ref="F12:F14"/>
    <mergeCell ref="F15:F16"/>
    <mergeCell ref="F38:F39"/>
    <mergeCell ref="G38:G41"/>
    <mergeCell ref="D38:D39"/>
    <mergeCell ref="C38:C41"/>
    <mergeCell ref="B38:B41"/>
    <mergeCell ref="G42:G57"/>
    <mergeCell ref="C57:C67"/>
    <mergeCell ref="A42:A56"/>
    <mergeCell ref="B57:B67"/>
    <mergeCell ref="A57:A67"/>
    <mergeCell ref="D58:D65"/>
    <mergeCell ref="E57:E67"/>
    <mergeCell ref="F58:F59"/>
    <mergeCell ref="F60:F65"/>
    <mergeCell ref="D42:D53"/>
    <mergeCell ref="C42:C55"/>
    <mergeCell ref="B42:B56"/>
    <mergeCell ref="E42:E56"/>
    <mergeCell ref="F42:F53"/>
    <mergeCell ref="F54:F55"/>
    <mergeCell ref="C68:C73"/>
    <mergeCell ref="B68:B73"/>
    <mergeCell ref="A68:A73"/>
    <mergeCell ref="G58:G67"/>
    <mergeCell ref="E68:E73"/>
    <mergeCell ref="F69:F70"/>
    <mergeCell ref="F71:F72"/>
    <mergeCell ref="G68:G73"/>
  </mergeCells>
  <dataValidations xWindow="1324" yWindow="575" count="11">
    <dataValidation allowBlank="1" showInputMessage="1" showErrorMessage="1" prompt="Registrar la acción o  el nombre  del proyecto a realizar con base en la estrategia que se definió-  Hoja Estrategias   o si son acciones que se  deben adelantar como parte del día dia." sqref="H2"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2" xr:uid="{00000000-0002-0000-0200-000001000000}"/>
    <dataValidation allowBlank="1" showInputMessage="1" showErrorMessage="1" prompt="Marcar X  si es una acción o un proyecto nuevo que se va a realizar que implica el desarrollo de varias  actividades" sqref="J2" xr:uid="{00000000-0002-0000-0200-000002000000}"/>
    <dataValidation allowBlank="1" showInputMessage="1" showErrorMessage="1" prompt="Describir las actividades que se van a desarrollar para el proyecto" sqref="K2" xr:uid="{00000000-0002-0000-0200-000003000000}"/>
    <dataValidation allowBlank="1" showInputMessage="1" showErrorMessage="1" prompt="Registrar el nombre del proceso que va  a responder por la ejecución " sqref="M2:N2" xr:uid="{00000000-0002-0000-0200-000004000000}"/>
    <dataValidation allowBlank="1" showInputMessage="1" showErrorMessage="1" prompt="Registrar nombre de los procesos que se veran impactados con la acción/proyecto " sqref="O2" xr:uid="{00000000-0002-0000-0200-000005000000}"/>
    <dataValidation allowBlank="1" showInputMessage="1" showErrorMessage="1" prompt="Registrar el acumulado del año cuando  se mide por avances o acumulados trimestrales " sqref="V2" xr:uid="{00000000-0002-0000-0200-000006000000}"/>
    <dataValidation allowBlank="1" showInputMessage="1" showErrorMessage="1" prompt="Escribir cargo" sqref="P2" xr:uid="{00000000-0002-0000-0200-000007000000}"/>
    <dataValidation allowBlank="1" showInputMessage="1" showErrorMessage="1" prompt="Fórmula matemática" sqref="R2 S3" xr:uid="{00000000-0002-0000-0200-000008000000}"/>
    <dataValidation allowBlank="1" showInputMessage="1" showErrorMessage="1" prompt="De acuerdo con las variables de la fórmula: Pesos,  horas, actividades" sqref="S2" xr:uid="{00000000-0002-0000-0200-000009000000}"/>
    <dataValidation allowBlank="1" showInputMessage="1" showErrorMessage="1" prompt="Escribir nombre de entregable o meta numérica  si es un indicador" sqref="Q2" xr:uid="{00000000-0002-0000-0200-00000A000000}"/>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9"/>
  <sheetViews>
    <sheetView topLeftCell="F34" zoomScale="85" zoomScaleNormal="85" workbookViewId="0">
      <selection activeCell="G2" sqref="G2"/>
    </sheetView>
  </sheetViews>
  <sheetFormatPr baseColWidth="10" defaultColWidth="11.42578125" defaultRowHeight="12" x14ac:dyDescent="0.25"/>
  <cols>
    <col min="1" max="1" width="29" style="90" customWidth="1"/>
    <col min="2" max="2" width="23.42578125" style="90" customWidth="1"/>
    <col min="3" max="3" width="42.85546875" style="90" customWidth="1"/>
    <col min="4" max="4" width="37.42578125" style="90" customWidth="1"/>
    <col min="5" max="5" width="39.5703125" style="90" customWidth="1"/>
    <col min="6" max="6" width="41.7109375" style="90" customWidth="1"/>
    <col min="7" max="7" width="25.28515625" style="90" customWidth="1"/>
    <col min="8" max="8" width="43.42578125" style="90" customWidth="1"/>
    <col min="9" max="9" width="25" style="91" customWidth="1"/>
    <col min="10" max="11" width="29.140625" style="117" customWidth="1"/>
    <col min="12" max="12" width="17.140625" style="117" customWidth="1"/>
    <col min="13" max="13" width="31" style="117" customWidth="1"/>
    <col min="14" max="14" width="17" style="117" customWidth="1"/>
    <col min="15" max="15" width="31" style="90" customWidth="1"/>
    <col min="16" max="19" width="11.42578125" style="90"/>
    <col min="20" max="20" width="9.5703125" style="90" customWidth="1"/>
    <col min="21" max="16384" width="11.42578125" style="90"/>
  </cols>
  <sheetData>
    <row r="1" spans="1:15" s="22" customFormat="1" ht="34.5" customHeight="1" x14ac:dyDescent="0.25">
      <c r="A1" s="85"/>
      <c r="B1" s="85"/>
      <c r="C1" s="85"/>
      <c r="D1" s="85"/>
      <c r="E1" s="85"/>
      <c r="F1" s="85"/>
      <c r="G1" s="85"/>
      <c r="H1" s="83"/>
      <c r="I1" s="87"/>
      <c r="J1" s="164" t="s">
        <v>468</v>
      </c>
      <c r="K1" s="165"/>
      <c r="L1" s="165"/>
      <c r="M1" s="165"/>
      <c r="N1" s="165"/>
      <c r="O1" s="166"/>
    </row>
    <row r="2" spans="1:15" s="22" customFormat="1" ht="31.5" customHeight="1" x14ac:dyDescent="0.25">
      <c r="A2" s="85" t="s">
        <v>13</v>
      </c>
      <c r="B2" s="85" t="s">
        <v>160</v>
      </c>
      <c r="C2" s="85" t="s">
        <v>161</v>
      </c>
      <c r="D2" s="85" t="s">
        <v>162</v>
      </c>
      <c r="E2" s="85" t="s">
        <v>163</v>
      </c>
      <c r="F2" s="86" t="s">
        <v>164</v>
      </c>
      <c r="G2" s="86" t="s">
        <v>165</v>
      </c>
      <c r="H2" s="84" t="s">
        <v>166</v>
      </c>
      <c r="I2" s="88" t="s">
        <v>469</v>
      </c>
      <c r="J2" s="27" t="s">
        <v>171</v>
      </c>
      <c r="K2" s="27" t="s">
        <v>470</v>
      </c>
      <c r="L2" s="27" t="s">
        <v>471</v>
      </c>
      <c r="M2" s="28" t="s">
        <v>472</v>
      </c>
      <c r="N2" s="27" t="s">
        <v>473</v>
      </c>
      <c r="O2" s="28" t="s">
        <v>474</v>
      </c>
    </row>
    <row r="3" spans="1:15" s="1" customFormat="1" ht="69.75" customHeight="1" x14ac:dyDescent="0.25">
      <c r="A3" s="237">
        <v>1</v>
      </c>
      <c r="B3" s="235" t="s">
        <v>179</v>
      </c>
      <c r="C3" s="239" t="s">
        <v>180</v>
      </c>
      <c r="D3" s="151" t="s">
        <v>181</v>
      </c>
      <c r="E3" s="239" t="s">
        <v>182</v>
      </c>
      <c r="F3" s="150" t="s">
        <v>183</v>
      </c>
      <c r="G3" s="239" t="s">
        <v>184</v>
      </c>
      <c r="H3" s="148" t="s">
        <v>97</v>
      </c>
      <c r="I3" s="153" t="s">
        <v>187</v>
      </c>
      <c r="J3" s="95" t="s">
        <v>190</v>
      </c>
      <c r="K3" s="113">
        <v>0.25</v>
      </c>
      <c r="L3" s="109" t="s">
        <v>191</v>
      </c>
      <c r="M3" s="109" t="s">
        <v>475</v>
      </c>
      <c r="N3" s="149">
        <v>44285</v>
      </c>
      <c r="O3" s="2" t="s">
        <v>476</v>
      </c>
    </row>
    <row r="4" spans="1:15" ht="60" x14ac:dyDescent="0.25">
      <c r="A4" s="237"/>
      <c r="B4" s="235"/>
      <c r="C4" s="239"/>
      <c r="D4" s="151" t="s">
        <v>193</v>
      </c>
      <c r="E4" s="239"/>
      <c r="F4" s="150" t="s">
        <v>194</v>
      </c>
      <c r="G4" s="239"/>
      <c r="H4" s="148" t="s">
        <v>97</v>
      </c>
      <c r="I4" s="153" t="s">
        <v>187</v>
      </c>
      <c r="J4" s="154" t="s">
        <v>196</v>
      </c>
      <c r="K4" s="113">
        <v>1</v>
      </c>
      <c r="L4" s="109" t="s">
        <v>191</v>
      </c>
      <c r="M4" s="109" t="s">
        <v>477</v>
      </c>
      <c r="N4" s="149">
        <v>44285</v>
      </c>
      <c r="O4" s="98" t="s">
        <v>478</v>
      </c>
    </row>
    <row r="5" spans="1:15" ht="84" x14ac:dyDescent="0.25">
      <c r="A5" s="237"/>
      <c r="B5" s="235"/>
      <c r="C5" s="239"/>
      <c r="D5" s="151" t="s">
        <v>197</v>
      </c>
      <c r="E5" s="239"/>
      <c r="F5" s="150" t="s">
        <v>198</v>
      </c>
      <c r="G5" s="239"/>
      <c r="H5" s="148" t="s">
        <v>115</v>
      </c>
      <c r="I5" s="153" t="s">
        <v>187</v>
      </c>
      <c r="J5" s="154" t="s">
        <v>201</v>
      </c>
      <c r="K5" s="113">
        <v>0.25</v>
      </c>
      <c r="L5" s="109" t="s">
        <v>191</v>
      </c>
      <c r="M5" s="109" t="s">
        <v>479</v>
      </c>
      <c r="N5" s="149">
        <v>44285</v>
      </c>
      <c r="O5" s="98" t="s">
        <v>480</v>
      </c>
    </row>
    <row r="6" spans="1:15" ht="156" x14ac:dyDescent="0.25">
      <c r="A6" s="237"/>
      <c r="B6" s="235"/>
      <c r="C6" s="239"/>
      <c r="D6" s="235" t="s">
        <v>203</v>
      </c>
      <c r="E6" s="239"/>
      <c r="F6" s="235" t="s">
        <v>204</v>
      </c>
      <c r="G6" s="239"/>
      <c r="H6" s="148" t="s">
        <v>131</v>
      </c>
      <c r="I6" s="153" t="s">
        <v>187</v>
      </c>
      <c r="J6" s="154" t="s">
        <v>206</v>
      </c>
      <c r="K6" s="113">
        <v>0.15</v>
      </c>
      <c r="L6" s="109" t="s">
        <v>191</v>
      </c>
      <c r="M6" s="109" t="s">
        <v>481</v>
      </c>
      <c r="N6" s="149">
        <v>44285</v>
      </c>
      <c r="O6" s="98" t="s">
        <v>482</v>
      </c>
    </row>
    <row r="7" spans="1:15" ht="132" x14ac:dyDescent="0.25">
      <c r="A7" s="237"/>
      <c r="B7" s="235"/>
      <c r="C7" s="239"/>
      <c r="D7" s="235"/>
      <c r="E7" s="239"/>
      <c r="F7" s="235"/>
      <c r="G7" s="239"/>
      <c r="H7" s="148" t="s">
        <v>207</v>
      </c>
      <c r="I7" s="153" t="s">
        <v>187</v>
      </c>
      <c r="J7" s="154" t="s">
        <v>209</v>
      </c>
      <c r="K7" s="113">
        <v>0.25</v>
      </c>
      <c r="L7" s="109" t="s">
        <v>191</v>
      </c>
      <c r="M7" s="109" t="s">
        <v>483</v>
      </c>
      <c r="N7" s="149">
        <v>44285</v>
      </c>
      <c r="O7" s="98" t="s">
        <v>484</v>
      </c>
    </row>
    <row r="8" spans="1:15" ht="60" customHeight="1" x14ac:dyDescent="0.25">
      <c r="A8" s="237"/>
      <c r="B8" s="235"/>
      <c r="C8" s="239"/>
      <c r="D8" s="235"/>
      <c r="E8" s="239"/>
      <c r="F8" s="235"/>
      <c r="G8" s="239"/>
      <c r="H8" s="148" t="s">
        <v>97</v>
      </c>
      <c r="I8" s="153" t="s">
        <v>187</v>
      </c>
      <c r="J8" s="154" t="s">
        <v>211</v>
      </c>
      <c r="K8" s="113">
        <v>0.25</v>
      </c>
      <c r="L8" s="109" t="s">
        <v>191</v>
      </c>
      <c r="M8" s="109" t="s">
        <v>485</v>
      </c>
      <c r="N8" s="149">
        <v>44285</v>
      </c>
      <c r="O8" s="98" t="s">
        <v>486</v>
      </c>
    </row>
    <row r="9" spans="1:15" ht="132" x14ac:dyDescent="0.25">
      <c r="A9" s="237"/>
      <c r="B9" s="235"/>
      <c r="C9" s="239"/>
      <c r="D9" s="151" t="s">
        <v>212</v>
      </c>
      <c r="E9" s="239"/>
      <c r="F9" s="150" t="s">
        <v>213</v>
      </c>
      <c r="G9" s="239"/>
      <c r="H9" s="148" t="s">
        <v>207</v>
      </c>
      <c r="I9" s="153" t="s">
        <v>187</v>
      </c>
      <c r="J9" s="154" t="s">
        <v>215</v>
      </c>
      <c r="K9" s="113">
        <v>0.25</v>
      </c>
      <c r="L9" s="109" t="s">
        <v>191</v>
      </c>
      <c r="M9" s="109" t="s">
        <v>487</v>
      </c>
      <c r="N9" s="149">
        <v>44285</v>
      </c>
      <c r="O9" s="99" t="s">
        <v>488</v>
      </c>
    </row>
    <row r="10" spans="1:15" ht="324" x14ac:dyDescent="0.25">
      <c r="A10" s="237">
        <v>2</v>
      </c>
      <c r="B10" s="235" t="s">
        <v>217</v>
      </c>
      <c r="C10" s="235" t="s">
        <v>218</v>
      </c>
      <c r="D10" s="235" t="s">
        <v>219</v>
      </c>
      <c r="E10" s="235" t="s">
        <v>220</v>
      </c>
      <c r="F10" s="235" t="s">
        <v>221</v>
      </c>
      <c r="G10" s="235" t="s">
        <v>222</v>
      </c>
      <c r="H10" s="148" t="s">
        <v>148</v>
      </c>
      <c r="I10" s="153" t="s">
        <v>223</v>
      </c>
      <c r="J10" s="154" t="s">
        <v>225</v>
      </c>
      <c r="K10" s="113">
        <v>0.25</v>
      </c>
      <c r="L10" s="109" t="s">
        <v>191</v>
      </c>
      <c r="M10" s="109" t="s">
        <v>489</v>
      </c>
      <c r="N10" s="114">
        <v>44285</v>
      </c>
      <c r="O10" s="109" t="s">
        <v>490</v>
      </c>
    </row>
    <row r="11" spans="1:15" ht="204" x14ac:dyDescent="0.25">
      <c r="A11" s="237"/>
      <c r="B11" s="235"/>
      <c r="C11" s="235"/>
      <c r="D11" s="235"/>
      <c r="E11" s="235"/>
      <c r="F11" s="235"/>
      <c r="G11" s="235"/>
      <c r="H11" s="148" t="s">
        <v>148</v>
      </c>
      <c r="I11" s="153" t="s">
        <v>223</v>
      </c>
      <c r="J11" s="154" t="s">
        <v>226</v>
      </c>
      <c r="K11" s="113">
        <f>SUM(40/65)</f>
        <v>0.61538461538461542</v>
      </c>
      <c r="L11" s="109" t="s">
        <v>191</v>
      </c>
      <c r="M11" s="109" t="s">
        <v>491</v>
      </c>
      <c r="N11" s="114">
        <v>44285</v>
      </c>
      <c r="O11" s="94" t="s">
        <v>492</v>
      </c>
    </row>
    <row r="12" spans="1:15" ht="24" x14ac:dyDescent="0.25">
      <c r="A12" s="237"/>
      <c r="B12" s="235"/>
      <c r="C12" s="235"/>
      <c r="D12" s="148" t="s">
        <v>227</v>
      </c>
      <c r="E12" s="235"/>
      <c r="F12" s="150" t="s">
        <v>228</v>
      </c>
      <c r="G12" s="235"/>
      <c r="H12" s="148"/>
      <c r="I12" s="153"/>
      <c r="J12" s="154" t="s">
        <v>493</v>
      </c>
      <c r="K12" s="113"/>
      <c r="L12" s="109"/>
      <c r="M12" s="109"/>
      <c r="N12" s="109"/>
      <c r="O12" s="89"/>
    </row>
    <row r="13" spans="1:15" ht="54.75" customHeight="1" x14ac:dyDescent="0.25">
      <c r="A13" s="237"/>
      <c r="B13" s="235"/>
      <c r="C13" s="235"/>
      <c r="D13" s="235" t="s">
        <v>229</v>
      </c>
      <c r="E13" s="235"/>
      <c r="F13" s="235" t="s">
        <v>230</v>
      </c>
      <c r="G13" s="235"/>
      <c r="H13" s="148" t="s">
        <v>96</v>
      </c>
      <c r="I13" s="153" t="s">
        <v>223</v>
      </c>
      <c r="J13" s="154" t="s">
        <v>232</v>
      </c>
      <c r="K13" s="113">
        <f>SUM(3/3)</f>
        <v>1</v>
      </c>
      <c r="L13" s="109" t="s">
        <v>191</v>
      </c>
      <c r="M13" s="109" t="s">
        <v>494</v>
      </c>
      <c r="N13" s="114">
        <v>44285</v>
      </c>
      <c r="O13" s="94" t="s">
        <v>495</v>
      </c>
    </row>
    <row r="14" spans="1:15" ht="96" x14ac:dyDescent="0.25">
      <c r="A14" s="237"/>
      <c r="B14" s="235"/>
      <c r="C14" s="235"/>
      <c r="D14" s="235"/>
      <c r="E14" s="235"/>
      <c r="F14" s="235"/>
      <c r="G14" s="235"/>
      <c r="H14" s="148" t="s">
        <v>96</v>
      </c>
      <c r="I14" s="153" t="s">
        <v>223</v>
      </c>
      <c r="J14" s="154" t="s">
        <v>233</v>
      </c>
      <c r="K14" s="113">
        <f>SUM(3/3)</f>
        <v>1</v>
      </c>
      <c r="L14" s="109" t="s">
        <v>191</v>
      </c>
      <c r="M14" s="109" t="s">
        <v>496</v>
      </c>
      <c r="N14" s="114">
        <v>44285</v>
      </c>
      <c r="O14" s="94" t="s">
        <v>497</v>
      </c>
    </row>
    <row r="15" spans="1:15" ht="60" x14ac:dyDescent="0.25">
      <c r="A15" s="237"/>
      <c r="B15" s="235"/>
      <c r="C15" s="235"/>
      <c r="D15" s="235"/>
      <c r="E15" s="235"/>
      <c r="F15" s="235"/>
      <c r="G15" s="235"/>
      <c r="H15" s="148" t="s">
        <v>96</v>
      </c>
      <c r="I15" s="153" t="s">
        <v>223</v>
      </c>
      <c r="J15" s="154" t="s">
        <v>235</v>
      </c>
      <c r="K15" s="113">
        <f>SUM(52/52)*100</f>
        <v>100</v>
      </c>
      <c r="L15" s="109" t="s">
        <v>191</v>
      </c>
      <c r="M15" s="109" t="s">
        <v>498</v>
      </c>
      <c r="N15" s="114">
        <v>44285</v>
      </c>
      <c r="O15" s="94" t="s">
        <v>499</v>
      </c>
    </row>
    <row r="16" spans="1:15" ht="48" customHeight="1" x14ac:dyDescent="0.25">
      <c r="A16" s="237"/>
      <c r="B16" s="235"/>
      <c r="C16" s="235"/>
      <c r="D16" s="235" t="s">
        <v>236</v>
      </c>
      <c r="E16" s="235"/>
      <c r="F16" s="235" t="s">
        <v>237</v>
      </c>
      <c r="G16" s="235"/>
      <c r="H16" s="148" t="s">
        <v>238</v>
      </c>
      <c r="I16" s="153" t="s">
        <v>239</v>
      </c>
      <c r="J16" s="154" t="s">
        <v>241</v>
      </c>
      <c r="K16" s="113">
        <f>SUM(1/1)</f>
        <v>1</v>
      </c>
      <c r="L16" s="109" t="s">
        <v>191</v>
      </c>
      <c r="M16" s="109" t="s">
        <v>500</v>
      </c>
      <c r="N16" s="114">
        <v>44285</v>
      </c>
      <c r="O16" s="94" t="s">
        <v>501</v>
      </c>
    </row>
    <row r="17" spans="1:15" ht="144" x14ac:dyDescent="0.25">
      <c r="A17" s="237"/>
      <c r="B17" s="235"/>
      <c r="C17" s="235"/>
      <c r="D17" s="235"/>
      <c r="E17" s="235"/>
      <c r="F17" s="235"/>
      <c r="G17" s="235"/>
      <c r="H17" s="148" t="s">
        <v>111</v>
      </c>
      <c r="I17" s="153" t="s">
        <v>239</v>
      </c>
      <c r="J17" s="154" t="s">
        <v>242</v>
      </c>
      <c r="K17" s="113">
        <f>SUM(1/1)</f>
        <v>1</v>
      </c>
      <c r="L17" s="109" t="s">
        <v>191</v>
      </c>
      <c r="M17" s="109" t="s">
        <v>502</v>
      </c>
      <c r="N17" s="114">
        <v>44285</v>
      </c>
      <c r="O17" s="94" t="s">
        <v>503</v>
      </c>
    </row>
    <row r="18" spans="1:15" ht="168" x14ac:dyDescent="0.25">
      <c r="A18" s="237"/>
      <c r="B18" s="235"/>
      <c r="C18" s="235"/>
      <c r="D18" s="235" t="s">
        <v>243</v>
      </c>
      <c r="E18" s="235"/>
      <c r="F18" s="235" t="s">
        <v>244</v>
      </c>
      <c r="G18" s="235"/>
      <c r="H18" s="148" t="s">
        <v>131</v>
      </c>
      <c r="I18" s="153" t="s">
        <v>223</v>
      </c>
      <c r="J18" s="154" t="s">
        <v>246</v>
      </c>
      <c r="K18" s="113">
        <f>SUM(573/586)</f>
        <v>0.97781569965870307</v>
      </c>
      <c r="L18" s="109" t="s">
        <v>191</v>
      </c>
      <c r="M18" s="109" t="s">
        <v>504</v>
      </c>
      <c r="N18" s="114">
        <v>44285</v>
      </c>
      <c r="O18" s="94" t="s">
        <v>505</v>
      </c>
    </row>
    <row r="19" spans="1:15" ht="84" customHeight="1" x14ac:dyDescent="0.25">
      <c r="A19" s="237"/>
      <c r="B19" s="235"/>
      <c r="C19" s="235"/>
      <c r="D19" s="235"/>
      <c r="E19" s="235"/>
      <c r="F19" s="235"/>
      <c r="G19" s="235"/>
      <c r="H19" s="148" t="s">
        <v>131</v>
      </c>
      <c r="I19" s="153" t="s">
        <v>223</v>
      </c>
      <c r="J19" s="154" t="s">
        <v>247</v>
      </c>
      <c r="K19" s="115">
        <v>0</v>
      </c>
      <c r="L19" s="109" t="s">
        <v>191</v>
      </c>
      <c r="M19" s="109"/>
      <c r="N19" s="114">
        <v>44285</v>
      </c>
      <c r="O19" s="94" t="s">
        <v>506</v>
      </c>
    </row>
    <row r="20" spans="1:15" ht="84.75" customHeight="1" x14ac:dyDescent="0.25">
      <c r="A20" s="237">
        <v>3</v>
      </c>
      <c r="B20" s="235" t="s">
        <v>248</v>
      </c>
      <c r="C20" s="235"/>
      <c r="D20" s="235" t="s">
        <v>250</v>
      </c>
      <c r="E20" s="233" t="s">
        <v>251</v>
      </c>
      <c r="F20" s="233" t="s">
        <v>252</v>
      </c>
      <c r="G20" s="235" t="s">
        <v>253</v>
      </c>
      <c r="H20" s="148" t="s">
        <v>507</v>
      </c>
      <c r="I20" s="153" t="s">
        <v>256</v>
      </c>
      <c r="J20" s="154" t="s">
        <v>259</v>
      </c>
      <c r="K20" s="113">
        <v>0.25</v>
      </c>
      <c r="L20" s="109" t="s">
        <v>508</v>
      </c>
      <c r="M20" s="109" t="s">
        <v>509</v>
      </c>
      <c r="N20" s="114">
        <v>44298</v>
      </c>
      <c r="O20" s="109" t="s">
        <v>510</v>
      </c>
    </row>
    <row r="21" spans="1:15" ht="240" x14ac:dyDescent="0.25">
      <c r="A21" s="237"/>
      <c r="B21" s="235"/>
      <c r="C21" s="235"/>
      <c r="D21" s="235"/>
      <c r="E21" s="233"/>
      <c r="F21" s="233"/>
      <c r="G21" s="235"/>
      <c r="H21" s="148" t="s">
        <v>135</v>
      </c>
      <c r="I21" s="153" t="s">
        <v>256</v>
      </c>
      <c r="J21" s="92">
        <v>0.25</v>
      </c>
      <c r="K21" s="113">
        <v>0.21</v>
      </c>
      <c r="L21" s="109" t="s">
        <v>191</v>
      </c>
      <c r="M21" s="109" t="s">
        <v>511</v>
      </c>
      <c r="N21" s="114">
        <v>44298</v>
      </c>
      <c r="O21" s="109" t="s">
        <v>512</v>
      </c>
    </row>
    <row r="22" spans="1:15" ht="108" x14ac:dyDescent="0.25">
      <c r="A22" s="237"/>
      <c r="B22" s="235"/>
      <c r="C22" s="235"/>
      <c r="D22" s="235"/>
      <c r="E22" s="233"/>
      <c r="F22" s="233"/>
      <c r="G22" s="235"/>
      <c r="H22" s="148" t="s">
        <v>126</v>
      </c>
      <c r="I22" s="153" t="s">
        <v>256</v>
      </c>
      <c r="J22" s="92">
        <v>0.25</v>
      </c>
      <c r="K22" s="113">
        <v>0.12</v>
      </c>
      <c r="L22" s="109" t="s">
        <v>191</v>
      </c>
      <c r="M22" s="109" t="s">
        <v>513</v>
      </c>
      <c r="N22" s="114">
        <v>44285</v>
      </c>
      <c r="O22" s="109" t="s">
        <v>514</v>
      </c>
    </row>
    <row r="23" spans="1:15" ht="105.75" customHeight="1" x14ac:dyDescent="0.25">
      <c r="A23" s="237"/>
      <c r="B23" s="235"/>
      <c r="C23" s="235"/>
      <c r="D23" s="235"/>
      <c r="E23" s="233"/>
      <c r="F23" s="233"/>
      <c r="G23" s="235"/>
      <c r="H23" s="148" t="s">
        <v>94</v>
      </c>
      <c r="I23" s="153" t="s">
        <v>256</v>
      </c>
      <c r="J23" s="154" t="s">
        <v>265</v>
      </c>
      <c r="K23" s="113">
        <v>0.25</v>
      </c>
      <c r="L23" s="109" t="s">
        <v>508</v>
      </c>
      <c r="M23" s="109" t="s">
        <v>515</v>
      </c>
      <c r="N23" s="114">
        <v>44300</v>
      </c>
      <c r="O23" s="109" t="s">
        <v>516</v>
      </c>
    </row>
    <row r="24" spans="1:15" ht="168" x14ac:dyDescent="0.25">
      <c r="A24" s="237"/>
      <c r="B24" s="235"/>
      <c r="C24" s="235"/>
      <c r="D24" s="235"/>
      <c r="E24" s="233"/>
      <c r="F24" s="233"/>
      <c r="G24" s="235"/>
      <c r="H24" s="148" t="s">
        <v>139</v>
      </c>
      <c r="I24" s="153" t="s">
        <v>256</v>
      </c>
      <c r="J24" s="92">
        <v>0.25</v>
      </c>
      <c r="K24" s="113">
        <v>0.25</v>
      </c>
      <c r="L24" s="109" t="s">
        <v>191</v>
      </c>
      <c r="M24" s="109" t="s">
        <v>517</v>
      </c>
      <c r="N24" s="114">
        <v>44291</v>
      </c>
      <c r="O24" s="109" t="s">
        <v>518</v>
      </c>
    </row>
    <row r="25" spans="1:15" ht="180" x14ac:dyDescent="0.25">
      <c r="A25" s="237"/>
      <c r="B25" s="235"/>
      <c r="C25" s="235"/>
      <c r="D25" s="235"/>
      <c r="E25" s="233"/>
      <c r="F25" s="233"/>
      <c r="G25" s="235"/>
      <c r="H25" s="235" t="s">
        <v>85</v>
      </c>
      <c r="I25" s="236" t="s">
        <v>269</v>
      </c>
      <c r="J25" s="230">
        <v>0.25</v>
      </c>
      <c r="K25" s="113">
        <v>0</v>
      </c>
      <c r="L25" s="109" t="s">
        <v>519</v>
      </c>
      <c r="M25" s="109" t="s">
        <v>520</v>
      </c>
      <c r="N25" s="114">
        <v>44292</v>
      </c>
      <c r="O25" s="94" t="s">
        <v>521</v>
      </c>
    </row>
    <row r="26" spans="1:15" x14ac:dyDescent="0.25">
      <c r="A26" s="237"/>
      <c r="B26" s="235"/>
      <c r="C26" s="235"/>
      <c r="D26" s="235"/>
      <c r="E26" s="233"/>
      <c r="F26" s="233"/>
      <c r="G26" s="235"/>
      <c r="H26" s="235"/>
      <c r="I26" s="236"/>
      <c r="J26" s="231"/>
      <c r="K26" s="109"/>
      <c r="L26" s="109"/>
      <c r="M26" s="109"/>
      <c r="N26" s="109"/>
      <c r="O26" s="89"/>
    </row>
    <row r="27" spans="1:15" ht="379.5" customHeight="1" x14ac:dyDescent="0.25">
      <c r="A27" s="237"/>
      <c r="B27" s="235"/>
      <c r="C27" s="235"/>
      <c r="D27" s="151" t="s">
        <v>227</v>
      </c>
      <c r="E27" s="233"/>
      <c r="F27" s="233"/>
      <c r="G27" s="235"/>
      <c r="H27" s="235" t="s">
        <v>85</v>
      </c>
      <c r="I27" s="236" t="s">
        <v>269</v>
      </c>
      <c r="J27" s="230">
        <v>1</v>
      </c>
      <c r="K27" s="116"/>
      <c r="L27" s="116"/>
      <c r="M27" s="116"/>
      <c r="N27" s="116"/>
      <c r="O27" s="89"/>
    </row>
    <row r="28" spans="1:15" ht="12" customHeight="1" x14ac:dyDescent="0.25">
      <c r="A28" s="237"/>
      <c r="B28" s="235"/>
      <c r="C28" s="235"/>
      <c r="D28" s="238" t="s">
        <v>219</v>
      </c>
      <c r="E28" s="233"/>
      <c r="F28" s="234" t="s">
        <v>276</v>
      </c>
      <c r="G28" s="235"/>
      <c r="H28" s="235"/>
      <c r="I28" s="236"/>
      <c r="J28" s="232"/>
      <c r="K28" s="109"/>
      <c r="L28" s="109"/>
      <c r="M28" s="109"/>
      <c r="N28" s="109"/>
      <c r="O28" s="89"/>
    </row>
    <row r="29" spans="1:15" ht="24" x14ac:dyDescent="0.25">
      <c r="A29" s="237"/>
      <c r="B29" s="235"/>
      <c r="C29" s="235"/>
      <c r="D29" s="238"/>
      <c r="E29" s="233"/>
      <c r="F29" s="234"/>
      <c r="G29" s="235"/>
      <c r="H29" s="148" t="s">
        <v>85</v>
      </c>
      <c r="I29" s="153" t="s">
        <v>269</v>
      </c>
      <c r="J29" s="92">
        <v>1</v>
      </c>
      <c r="K29" s="109"/>
      <c r="L29" s="109"/>
      <c r="M29" s="109"/>
      <c r="N29" s="109"/>
      <c r="O29" s="89"/>
    </row>
    <row r="30" spans="1:15" ht="24" customHeight="1" x14ac:dyDescent="0.25">
      <c r="A30" s="237"/>
      <c r="B30" s="235"/>
      <c r="C30" s="235"/>
      <c r="D30" s="238"/>
      <c r="E30" s="233"/>
      <c r="F30" s="234"/>
      <c r="G30" s="235"/>
      <c r="H30" s="148"/>
      <c r="I30" s="153"/>
      <c r="J30" s="154" t="s">
        <v>493</v>
      </c>
      <c r="K30" s="109"/>
      <c r="L30" s="109"/>
      <c r="M30" s="109"/>
      <c r="N30" s="109"/>
      <c r="O30" s="89"/>
    </row>
    <row r="31" spans="1:15" ht="36" x14ac:dyDescent="0.25">
      <c r="A31" s="237"/>
      <c r="B31" s="235"/>
      <c r="C31" s="235"/>
      <c r="D31" s="151" t="s">
        <v>280</v>
      </c>
      <c r="E31" s="233"/>
      <c r="F31" s="234" t="s">
        <v>281</v>
      </c>
      <c r="G31" s="235"/>
      <c r="H31" s="148"/>
      <c r="I31" s="153"/>
      <c r="J31" s="154" t="s">
        <v>493</v>
      </c>
      <c r="K31" s="109"/>
      <c r="L31" s="109"/>
      <c r="M31" s="109"/>
      <c r="N31" s="109"/>
      <c r="O31" s="89"/>
    </row>
    <row r="32" spans="1:15" ht="60" customHeight="1" x14ac:dyDescent="0.25">
      <c r="A32" s="237"/>
      <c r="B32" s="235"/>
      <c r="C32" s="235"/>
      <c r="D32" s="151" t="s">
        <v>282</v>
      </c>
      <c r="E32" s="233"/>
      <c r="F32" s="234"/>
      <c r="G32" s="235"/>
      <c r="H32" s="148"/>
      <c r="I32" s="153"/>
      <c r="J32" s="154" t="s">
        <v>493</v>
      </c>
      <c r="K32" s="109"/>
      <c r="L32" s="109"/>
      <c r="M32" s="109"/>
      <c r="N32" s="109"/>
      <c r="O32" s="89"/>
    </row>
    <row r="33" spans="1:15" ht="45" customHeight="1" x14ac:dyDescent="0.25">
      <c r="A33" s="237"/>
      <c r="B33" s="235"/>
      <c r="C33" s="235"/>
      <c r="D33" s="151"/>
      <c r="E33" s="233"/>
      <c r="F33" s="234"/>
      <c r="G33" s="235"/>
      <c r="H33" s="148" t="s">
        <v>85</v>
      </c>
      <c r="I33" s="153" t="s">
        <v>269</v>
      </c>
      <c r="J33" s="92">
        <v>1</v>
      </c>
      <c r="K33" s="109"/>
      <c r="L33" s="109"/>
      <c r="M33" s="109"/>
      <c r="N33" s="109"/>
      <c r="O33" s="89"/>
    </row>
    <row r="34" spans="1:15" ht="60" customHeight="1" x14ac:dyDescent="0.25">
      <c r="A34" s="237"/>
      <c r="B34" s="235"/>
      <c r="C34" s="235"/>
      <c r="D34" s="151" t="s">
        <v>286</v>
      </c>
      <c r="E34" s="233"/>
      <c r="F34" s="234"/>
      <c r="G34" s="235"/>
      <c r="H34" s="148"/>
      <c r="I34" s="153"/>
      <c r="J34" s="154" t="s">
        <v>493</v>
      </c>
      <c r="K34" s="109"/>
      <c r="L34" s="109"/>
      <c r="M34" s="109"/>
      <c r="N34" s="109"/>
      <c r="O34" s="89"/>
    </row>
    <row r="35" spans="1:15" ht="72" x14ac:dyDescent="0.25">
      <c r="A35" s="237"/>
      <c r="B35" s="235"/>
      <c r="C35" s="235"/>
      <c r="D35" s="238" t="s">
        <v>287</v>
      </c>
      <c r="E35" s="233"/>
      <c r="F35" s="78" t="s">
        <v>288</v>
      </c>
      <c r="G35" s="235"/>
      <c r="H35" s="148" t="s">
        <v>85</v>
      </c>
      <c r="I35" s="153" t="s">
        <v>269</v>
      </c>
      <c r="J35" s="92">
        <v>1</v>
      </c>
      <c r="K35" s="109"/>
      <c r="L35" s="109"/>
      <c r="M35" s="109"/>
      <c r="N35" s="109"/>
      <c r="O35" s="89"/>
    </row>
    <row r="36" spans="1:15" ht="72" customHeight="1" x14ac:dyDescent="0.25">
      <c r="A36" s="237"/>
      <c r="B36" s="235"/>
      <c r="C36" s="235"/>
      <c r="D36" s="238"/>
      <c r="E36" s="233"/>
      <c r="F36" s="78"/>
      <c r="G36" s="235"/>
      <c r="H36" s="148" t="s">
        <v>85</v>
      </c>
      <c r="I36" s="153" t="s">
        <v>269</v>
      </c>
      <c r="J36" s="92">
        <v>1</v>
      </c>
      <c r="K36" s="109"/>
      <c r="L36" s="109"/>
      <c r="M36" s="109"/>
      <c r="N36" s="109"/>
      <c r="O36" s="89"/>
    </row>
    <row r="37" spans="1:15" ht="24" x14ac:dyDescent="0.25">
      <c r="A37" s="237"/>
      <c r="B37" s="235"/>
      <c r="C37" s="235"/>
      <c r="D37" s="238"/>
      <c r="E37" s="233"/>
      <c r="F37" s="78"/>
      <c r="G37" s="235"/>
      <c r="H37" s="148" t="s">
        <v>85</v>
      </c>
      <c r="I37" s="153" t="s">
        <v>269</v>
      </c>
      <c r="J37" s="92">
        <v>1</v>
      </c>
      <c r="K37" s="109"/>
      <c r="L37" s="109"/>
      <c r="M37" s="109"/>
      <c r="N37" s="109"/>
      <c r="O37" s="89"/>
    </row>
    <row r="38" spans="1:15" ht="36" customHeight="1" x14ac:dyDescent="0.25">
      <c r="A38" s="237"/>
      <c r="B38" s="235"/>
      <c r="C38" s="235"/>
      <c r="D38" s="238"/>
      <c r="E38" s="233"/>
      <c r="F38" s="78"/>
      <c r="G38" s="235"/>
      <c r="H38" s="148" t="s">
        <v>85</v>
      </c>
      <c r="I38" s="153" t="s">
        <v>269</v>
      </c>
      <c r="J38" s="92">
        <v>1</v>
      </c>
      <c r="K38" s="109"/>
      <c r="L38" s="109"/>
      <c r="M38" s="109"/>
      <c r="N38" s="109"/>
      <c r="O38" s="89"/>
    </row>
    <row r="39" spans="1:15" ht="24" x14ac:dyDescent="0.25">
      <c r="A39" s="237"/>
      <c r="B39" s="235"/>
      <c r="C39" s="235"/>
      <c r="D39" s="238"/>
      <c r="E39" s="233"/>
      <c r="F39" s="78"/>
      <c r="G39" s="235"/>
      <c r="H39" s="148" t="s">
        <v>85</v>
      </c>
      <c r="I39" s="153" t="s">
        <v>269</v>
      </c>
      <c r="J39" s="92">
        <v>1</v>
      </c>
      <c r="K39" s="109"/>
      <c r="L39" s="109"/>
      <c r="M39" s="109"/>
      <c r="N39" s="109"/>
      <c r="O39" s="89"/>
    </row>
    <row r="40" spans="1:15" ht="55.5" customHeight="1" x14ac:dyDescent="0.25">
      <c r="A40" s="237"/>
      <c r="B40" s="235"/>
      <c r="C40" s="235"/>
      <c r="D40" s="235" t="s">
        <v>303</v>
      </c>
      <c r="E40" s="233"/>
      <c r="F40" s="233"/>
      <c r="G40" s="235"/>
      <c r="H40" s="148" t="s">
        <v>85</v>
      </c>
      <c r="I40" s="153" t="s">
        <v>269</v>
      </c>
      <c r="J40" s="92">
        <v>1</v>
      </c>
      <c r="K40" s="109"/>
      <c r="L40" s="109"/>
      <c r="M40" s="109"/>
      <c r="N40" s="109"/>
      <c r="O40" s="89"/>
    </row>
    <row r="41" spans="1:15" x14ac:dyDescent="0.25">
      <c r="A41" s="237"/>
      <c r="B41" s="235"/>
      <c r="C41" s="235"/>
      <c r="D41" s="235"/>
      <c r="E41" s="233"/>
      <c r="F41" s="233"/>
      <c r="G41" s="235"/>
      <c r="H41" s="148" t="s">
        <v>305</v>
      </c>
      <c r="I41" s="153" t="s">
        <v>307</v>
      </c>
      <c r="J41" s="154" t="s">
        <v>310</v>
      </c>
      <c r="K41" s="109"/>
      <c r="L41" s="109"/>
      <c r="M41" s="109"/>
      <c r="N41" s="109"/>
      <c r="O41" s="89"/>
    </row>
    <row r="42" spans="1:15" ht="348" x14ac:dyDescent="0.25">
      <c r="A42" s="237"/>
      <c r="B42" s="235"/>
      <c r="C42" s="235"/>
      <c r="D42" s="148"/>
      <c r="E42" s="233"/>
      <c r="F42" s="233" t="s">
        <v>312</v>
      </c>
      <c r="G42" s="235"/>
      <c r="H42" s="148" t="s">
        <v>155</v>
      </c>
      <c r="I42" s="153" t="s">
        <v>314</v>
      </c>
      <c r="J42" s="92">
        <v>1</v>
      </c>
      <c r="K42" s="113">
        <v>0.27</v>
      </c>
      <c r="L42" s="109" t="s">
        <v>191</v>
      </c>
      <c r="M42" s="109" t="s">
        <v>522</v>
      </c>
      <c r="N42" s="114">
        <v>44300</v>
      </c>
      <c r="O42" s="97" t="s">
        <v>523</v>
      </c>
    </row>
    <row r="43" spans="1:15" ht="84" x14ac:dyDescent="0.25">
      <c r="A43" s="237"/>
      <c r="B43" s="235"/>
      <c r="C43" s="235"/>
      <c r="D43" s="151" t="s">
        <v>317</v>
      </c>
      <c r="E43" s="233"/>
      <c r="F43" s="233"/>
      <c r="G43" s="235"/>
      <c r="H43" s="148" t="s">
        <v>111</v>
      </c>
      <c r="I43" s="153" t="s">
        <v>319</v>
      </c>
      <c r="J43" s="92">
        <v>1</v>
      </c>
      <c r="K43" s="109"/>
      <c r="L43" s="109"/>
      <c r="M43" s="109"/>
      <c r="N43" s="109"/>
      <c r="O43" s="89"/>
    </row>
    <row r="44" spans="1:15" ht="219" customHeight="1" x14ac:dyDescent="0.25">
      <c r="A44" s="237"/>
      <c r="B44" s="235"/>
      <c r="C44" s="235"/>
      <c r="D44" s="151" t="s">
        <v>322</v>
      </c>
      <c r="E44" s="233"/>
      <c r="F44" s="152" t="s">
        <v>323</v>
      </c>
      <c r="G44" s="235"/>
      <c r="H44" s="79" t="s">
        <v>305</v>
      </c>
      <c r="I44" s="153" t="s">
        <v>256</v>
      </c>
      <c r="J44" s="92">
        <v>0.25</v>
      </c>
      <c r="K44" s="113">
        <v>0.25</v>
      </c>
      <c r="L44" s="109" t="s">
        <v>191</v>
      </c>
      <c r="M44" s="109" t="s">
        <v>524</v>
      </c>
      <c r="N44" s="114">
        <v>44292</v>
      </c>
      <c r="O44" s="109" t="s">
        <v>525</v>
      </c>
    </row>
    <row r="45" spans="1:15" ht="192" x14ac:dyDescent="0.25">
      <c r="A45" s="237">
        <v>4</v>
      </c>
      <c r="B45" s="235" t="s">
        <v>326</v>
      </c>
      <c r="C45" s="239" t="s">
        <v>327</v>
      </c>
      <c r="D45" s="151" t="s">
        <v>227</v>
      </c>
      <c r="E45" s="239" t="s">
        <v>328</v>
      </c>
      <c r="F45" s="239" t="s">
        <v>329</v>
      </c>
      <c r="G45" s="239" t="s">
        <v>330</v>
      </c>
      <c r="H45" s="70" t="s">
        <v>331</v>
      </c>
      <c r="I45" s="153" t="s">
        <v>333</v>
      </c>
      <c r="J45" s="154" t="s">
        <v>336</v>
      </c>
      <c r="K45" s="123">
        <v>1</v>
      </c>
      <c r="L45" s="124" t="s">
        <v>519</v>
      </c>
      <c r="M45" s="126" t="s">
        <v>526</v>
      </c>
      <c r="N45" s="127">
        <v>44281</v>
      </c>
      <c r="O45" s="126" t="s">
        <v>527</v>
      </c>
    </row>
    <row r="46" spans="1:15" ht="252" x14ac:dyDescent="0.25">
      <c r="A46" s="237"/>
      <c r="B46" s="235"/>
      <c r="C46" s="239"/>
      <c r="D46" s="151"/>
      <c r="E46" s="239"/>
      <c r="F46" s="239"/>
      <c r="G46" s="239"/>
      <c r="H46" s="70" t="s">
        <v>331</v>
      </c>
      <c r="I46" s="153" t="s">
        <v>528</v>
      </c>
      <c r="J46" s="154" t="s">
        <v>338</v>
      </c>
      <c r="K46" s="125">
        <v>1</v>
      </c>
      <c r="L46" s="124" t="s">
        <v>519</v>
      </c>
      <c r="M46" s="126" t="s">
        <v>529</v>
      </c>
      <c r="N46" s="127">
        <v>44281</v>
      </c>
      <c r="O46" s="126" t="s">
        <v>530</v>
      </c>
    </row>
    <row r="47" spans="1:15" ht="48" customHeight="1" x14ac:dyDescent="0.25">
      <c r="A47" s="237"/>
      <c r="B47" s="235"/>
      <c r="C47" s="239"/>
      <c r="D47" s="151" t="s">
        <v>229</v>
      </c>
      <c r="E47" s="239"/>
      <c r="F47" s="150" t="s">
        <v>339</v>
      </c>
      <c r="G47" s="239"/>
      <c r="H47" s="148" t="s">
        <v>90</v>
      </c>
      <c r="I47" s="153" t="s">
        <v>531</v>
      </c>
      <c r="J47" s="154" t="s">
        <v>344</v>
      </c>
      <c r="K47" s="109"/>
      <c r="L47" s="109"/>
      <c r="M47" s="109"/>
      <c r="N47" s="109"/>
      <c r="O47" s="89"/>
    </row>
    <row r="48" spans="1:15" ht="216" x14ac:dyDescent="0.25">
      <c r="A48" s="237"/>
      <c r="B48" s="235"/>
      <c r="C48" s="239"/>
      <c r="D48" s="151" t="s">
        <v>346</v>
      </c>
      <c r="E48" s="239"/>
      <c r="F48" s="150" t="s">
        <v>347</v>
      </c>
      <c r="G48" s="239"/>
      <c r="H48" s="70" t="s">
        <v>96</v>
      </c>
      <c r="I48" s="153" t="s">
        <v>528</v>
      </c>
      <c r="J48" s="131" t="s">
        <v>351</v>
      </c>
      <c r="K48" s="132">
        <v>1</v>
      </c>
      <c r="L48" s="133" t="s">
        <v>519</v>
      </c>
      <c r="M48" s="134" t="s">
        <v>532</v>
      </c>
      <c r="N48" s="135">
        <v>44281</v>
      </c>
      <c r="O48" s="134" t="s">
        <v>533</v>
      </c>
    </row>
    <row r="49" spans="1:15" ht="60" customHeight="1" x14ac:dyDescent="0.25">
      <c r="A49" s="237"/>
      <c r="B49" s="235"/>
      <c r="C49" s="239"/>
      <c r="D49" s="151" t="s">
        <v>352</v>
      </c>
      <c r="E49" s="239"/>
      <c r="F49" s="150" t="s">
        <v>353</v>
      </c>
      <c r="G49" s="239"/>
      <c r="H49" s="148"/>
      <c r="I49" s="130"/>
      <c r="J49" s="128"/>
      <c r="K49" s="128"/>
      <c r="L49" s="128"/>
      <c r="M49" s="128"/>
      <c r="N49" s="128"/>
      <c r="O49" s="129"/>
    </row>
    <row r="50" spans="1:15" ht="198.75" customHeight="1" x14ac:dyDescent="0.25">
      <c r="A50" s="237">
        <v>5</v>
      </c>
      <c r="B50" s="235" t="s">
        <v>354</v>
      </c>
      <c r="C50" s="239" t="s">
        <v>355</v>
      </c>
      <c r="D50" s="151" t="s">
        <v>356</v>
      </c>
      <c r="E50" s="239" t="s">
        <v>357</v>
      </c>
      <c r="F50" s="235" t="s">
        <v>358</v>
      </c>
      <c r="G50" s="239" t="s">
        <v>359</v>
      </c>
      <c r="H50" s="148" t="s">
        <v>534</v>
      </c>
      <c r="I50" s="153" t="s">
        <v>361</v>
      </c>
      <c r="J50" s="92">
        <v>1</v>
      </c>
      <c r="K50" s="136">
        <v>1</v>
      </c>
      <c r="L50" s="137" t="s">
        <v>191</v>
      </c>
      <c r="M50" s="139"/>
      <c r="N50" s="138">
        <v>44281</v>
      </c>
      <c r="O50" s="139" t="s">
        <v>535</v>
      </c>
    </row>
    <row r="51" spans="1:15" ht="300" x14ac:dyDescent="0.25">
      <c r="A51" s="237"/>
      <c r="B51" s="235"/>
      <c r="C51" s="239"/>
      <c r="D51" s="151"/>
      <c r="E51" s="239"/>
      <c r="F51" s="235"/>
      <c r="G51" s="239"/>
      <c r="H51" s="148" t="s">
        <v>111</v>
      </c>
      <c r="I51" s="153" t="s">
        <v>361</v>
      </c>
      <c r="J51" s="92">
        <v>1</v>
      </c>
      <c r="K51" s="123" t="s">
        <v>536</v>
      </c>
      <c r="L51" s="124" t="s">
        <v>519</v>
      </c>
      <c r="M51" s="126" t="s">
        <v>537</v>
      </c>
      <c r="N51" s="127">
        <v>44281</v>
      </c>
      <c r="O51" s="126" t="s">
        <v>538</v>
      </c>
    </row>
    <row r="52" spans="1:15" ht="38.25" customHeight="1" x14ac:dyDescent="0.25">
      <c r="A52" s="237"/>
      <c r="B52" s="235"/>
      <c r="C52" s="239"/>
      <c r="D52" s="151"/>
      <c r="E52" s="239"/>
      <c r="F52" s="235"/>
      <c r="G52" s="239"/>
      <c r="H52" s="106" t="s">
        <v>207</v>
      </c>
      <c r="I52" s="106" t="s">
        <v>367</v>
      </c>
      <c r="J52" s="107">
        <v>1</v>
      </c>
      <c r="K52" s="106"/>
      <c r="L52" s="106"/>
      <c r="M52" s="106"/>
      <c r="N52" s="106"/>
      <c r="O52" s="106" t="s">
        <v>366</v>
      </c>
    </row>
    <row r="53" spans="1:15" ht="78.75" customHeight="1" x14ac:dyDescent="0.25">
      <c r="A53" s="237"/>
      <c r="B53" s="235"/>
      <c r="C53" s="239"/>
      <c r="D53" s="151"/>
      <c r="E53" s="239"/>
      <c r="F53" s="235"/>
      <c r="G53" s="239"/>
      <c r="H53" s="148" t="s">
        <v>111</v>
      </c>
      <c r="I53" s="153" t="s">
        <v>361</v>
      </c>
      <c r="J53" s="92">
        <v>1</v>
      </c>
      <c r="K53" s="155">
        <v>0</v>
      </c>
      <c r="L53" s="124" t="s">
        <v>191</v>
      </c>
      <c r="M53" s="122" t="s">
        <v>539</v>
      </c>
      <c r="N53" s="127">
        <v>44281</v>
      </c>
      <c r="O53" s="122" t="s">
        <v>540</v>
      </c>
    </row>
    <row r="54" spans="1:15" x14ac:dyDescent="0.25">
      <c r="A54" s="237"/>
      <c r="B54" s="235"/>
      <c r="C54" s="239"/>
      <c r="D54" s="151"/>
      <c r="E54" s="239"/>
      <c r="F54" s="235"/>
      <c r="G54" s="239"/>
      <c r="H54" s="148" t="s">
        <v>102</v>
      </c>
      <c r="I54" s="153" t="s">
        <v>319</v>
      </c>
      <c r="J54" s="92">
        <v>1</v>
      </c>
      <c r="K54" s="109"/>
      <c r="L54" s="109"/>
      <c r="M54" s="109"/>
      <c r="N54" s="109"/>
      <c r="O54" s="89"/>
    </row>
    <row r="55" spans="1:15" x14ac:dyDescent="0.25">
      <c r="A55" s="237"/>
      <c r="B55" s="235"/>
      <c r="C55" s="239"/>
      <c r="D55" s="151"/>
      <c r="E55" s="239"/>
      <c r="F55" s="235"/>
      <c r="G55" s="239"/>
      <c r="H55" s="148" t="s">
        <v>106</v>
      </c>
      <c r="I55" s="153" t="s">
        <v>319</v>
      </c>
      <c r="J55" s="92">
        <v>1</v>
      </c>
      <c r="K55" s="109"/>
      <c r="L55" s="109"/>
      <c r="M55" s="109"/>
      <c r="N55" s="109"/>
      <c r="O55" s="89"/>
    </row>
    <row r="56" spans="1:15" x14ac:dyDescent="0.25">
      <c r="A56" s="237"/>
      <c r="B56" s="235"/>
      <c r="C56" s="239"/>
      <c r="D56" s="151"/>
      <c r="E56" s="239"/>
      <c r="F56" s="235"/>
      <c r="G56" s="239"/>
      <c r="H56" s="148" t="s">
        <v>106</v>
      </c>
      <c r="I56" s="153" t="s">
        <v>319</v>
      </c>
      <c r="J56" s="92">
        <v>1</v>
      </c>
      <c r="K56" s="109"/>
      <c r="L56" s="109"/>
      <c r="M56" s="109"/>
      <c r="N56" s="109"/>
      <c r="O56" s="89"/>
    </row>
    <row r="57" spans="1:15" x14ac:dyDescent="0.25">
      <c r="A57" s="237"/>
      <c r="B57" s="235"/>
      <c r="C57" s="239"/>
      <c r="D57" s="151"/>
      <c r="E57" s="239"/>
      <c r="F57" s="235"/>
      <c r="G57" s="239"/>
      <c r="H57" s="110" t="s">
        <v>378</v>
      </c>
      <c r="I57" s="110" t="s">
        <v>319</v>
      </c>
      <c r="J57" s="111">
        <v>1</v>
      </c>
      <c r="K57" s="110"/>
      <c r="L57" s="110"/>
      <c r="M57" s="110"/>
      <c r="N57" s="110"/>
      <c r="O57" s="145"/>
    </row>
    <row r="58" spans="1:15" x14ac:dyDescent="0.25">
      <c r="A58" s="237"/>
      <c r="B58" s="235"/>
      <c r="C58" s="239"/>
      <c r="D58" s="151"/>
      <c r="E58" s="239"/>
      <c r="F58" s="235"/>
      <c r="G58" s="239"/>
      <c r="H58" s="148" t="s">
        <v>379</v>
      </c>
      <c r="I58" s="153" t="s">
        <v>319</v>
      </c>
      <c r="J58" s="92">
        <v>1</v>
      </c>
      <c r="K58" s="109"/>
      <c r="L58" s="109"/>
      <c r="M58" s="109"/>
      <c r="N58" s="109"/>
      <c r="O58" s="89"/>
    </row>
    <row r="59" spans="1:15" x14ac:dyDescent="0.25">
      <c r="A59" s="237"/>
      <c r="B59" s="235"/>
      <c r="C59" s="239"/>
      <c r="D59" s="151"/>
      <c r="E59" s="239"/>
      <c r="F59" s="235"/>
      <c r="G59" s="239"/>
      <c r="H59" s="148" t="s">
        <v>379</v>
      </c>
      <c r="I59" s="153" t="s">
        <v>319</v>
      </c>
      <c r="J59" s="92">
        <v>1</v>
      </c>
      <c r="K59" s="109"/>
      <c r="L59" s="109"/>
      <c r="M59" s="109"/>
      <c r="N59" s="109"/>
      <c r="O59" s="89"/>
    </row>
    <row r="60" spans="1:15" x14ac:dyDescent="0.25">
      <c r="A60" s="237"/>
      <c r="B60" s="235"/>
      <c r="C60" s="239"/>
      <c r="D60" s="151"/>
      <c r="E60" s="239"/>
      <c r="F60" s="235"/>
      <c r="G60" s="239"/>
      <c r="H60" s="148" t="s">
        <v>111</v>
      </c>
      <c r="I60" s="153" t="s">
        <v>319</v>
      </c>
      <c r="J60" s="92">
        <v>1</v>
      </c>
      <c r="K60" s="109"/>
      <c r="L60" s="109"/>
      <c r="M60" s="109"/>
      <c r="N60" s="109"/>
      <c r="O60" s="89"/>
    </row>
    <row r="61" spans="1:15" x14ac:dyDescent="0.25">
      <c r="A61" s="237"/>
      <c r="B61" s="235"/>
      <c r="C61" s="239"/>
      <c r="D61" s="151"/>
      <c r="E61" s="239"/>
      <c r="F61" s="235"/>
      <c r="G61" s="239"/>
      <c r="H61" s="148"/>
      <c r="I61" s="153"/>
    </row>
    <row r="62" spans="1:15" ht="108" x14ac:dyDescent="0.25">
      <c r="A62" s="237"/>
      <c r="B62" s="235"/>
      <c r="C62" s="239"/>
      <c r="D62" s="151"/>
      <c r="E62" s="239"/>
      <c r="F62" s="148"/>
      <c r="G62" s="239"/>
      <c r="H62" s="102" t="s">
        <v>111</v>
      </c>
      <c r="I62" s="102" t="s">
        <v>388</v>
      </c>
      <c r="J62" s="108">
        <v>1</v>
      </c>
      <c r="K62" s="118">
        <v>1</v>
      </c>
      <c r="L62" s="102" t="s">
        <v>541</v>
      </c>
      <c r="M62" s="102" t="s">
        <v>542</v>
      </c>
      <c r="N62" s="119">
        <v>44286</v>
      </c>
      <c r="O62" s="104" t="s">
        <v>543</v>
      </c>
    </row>
    <row r="63" spans="1:15" ht="168" x14ac:dyDescent="0.25">
      <c r="A63" s="237"/>
      <c r="B63" s="235"/>
      <c r="C63" s="239"/>
      <c r="D63" s="151"/>
      <c r="E63" s="239"/>
      <c r="F63" s="148"/>
      <c r="G63" s="239"/>
      <c r="H63" s="102" t="s">
        <v>111</v>
      </c>
      <c r="I63" s="102" t="s">
        <v>388</v>
      </c>
      <c r="J63" s="108">
        <v>1</v>
      </c>
      <c r="K63" s="120">
        <v>0</v>
      </c>
      <c r="L63" s="102" t="s">
        <v>541</v>
      </c>
      <c r="M63" s="102"/>
      <c r="N63" s="119">
        <v>44286</v>
      </c>
      <c r="O63" s="102" t="s">
        <v>544</v>
      </c>
    </row>
    <row r="64" spans="1:15" x14ac:dyDescent="0.25">
      <c r="A64" s="237"/>
      <c r="B64" s="235"/>
      <c r="C64" s="239"/>
      <c r="D64" s="151" t="s">
        <v>391</v>
      </c>
      <c r="E64" s="239"/>
      <c r="F64" s="239" t="s">
        <v>392</v>
      </c>
      <c r="G64" s="239"/>
      <c r="H64" s="148"/>
      <c r="I64" s="153"/>
      <c r="J64" s="154" t="s">
        <v>493</v>
      </c>
      <c r="K64" s="109"/>
      <c r="L64" s="109"/>
      <c r="M64" s="109"/>
      <c r="N64" s="109"/>
      <c r="O64" s="89"/>
    </row>
    <row r="65" spans="1:15" ht="36" x14ac:dyDescent="0.25">
      <c r="A65" s="237"/>
      <c r="B65" s="235"/>
      <c r="C65" s="239"/>
      <c r="D65" s="151" t="s">
        <v>280</v>
      </c>
      <c r="E65" s="239"/>
      <c r="F65" s="239"/>
      <c r="G65" s="239"/>
      <c r="H65" s="148"/>
      <c r="I65" s="153"/>
      <c r="J65" s="154" t="s">
        <v>493</v>
      </c>
      <c r="K65" s="109"/>
      <c r="L65" s="109"/>
      <c r="M65" s="109"/>
      <c r="N65" s="109"/>
      <c r="O65" s="89"/>
    </row>
    <row r="66" spans="1:15" ht="24" x14ac:dyDescent="0.25">
      <c r="A66" s="237"/>
      <c r="B66" s="235"/>
      <c r="C66" s="239"/>
      <c r="D66" s="151" t="s">
        <v>393</v>
      </c>
      <c r="E66" s="239"/>
      <c r="F66" s="235" t="s">
        <v>394</v>
      </c>
      <c r="G66" s="239"/>
      <c r="H66" s="148"/>
      <c r="I66" s="153"/>
      <c r="J66" s="154" t="s">
        <v>493</v>
      </c>
      <c r="K66" s="109"/>
      <c r="L66" s="109"/>
      <c r="M66" s="109"/>
      <c r="N66" s="109"/>
      <c r="O66" s="89"/>
    </row>
    <row r="67" spans="1:15" ht="24" x14ac:dyDescent="0.25">
      <c r="A67" s="237"/>
      <c r="B67" s="235"/>
      <c r="C67" s="239"/>
      <c r="D67" s="151" t="s">
        <v>250</v>
      </c>
      <c r="E67" s="239"/>
      <c r="F67" s="235"/>
      <c r="G67" s="239"/>
      <c r="H67" s="148"/>
      <c r="I67" s="153"/>
      <c r="J67" s="154" t="s">
        <v>493</v>
      </c>
      <c r="K67" s="109"/>
      <c r="L67" s="109"/>
      <c r="M67" s="109"/>
      <c r="N67" s="109"/>
      <c r="O67" s="89"/>
    </row>
    <row r="68" spans="1:15" ht="48" x14ac:dyDescent="0.25">
      <c r="A68" s="237"/>
      <c r="B68" s="235"/>
      <c r="C68" s="239"/>
      <c r="D68" s="151" t="s">
        <v>395</v>
      </c>
      <c r="E68" s="239"/>
      <c r="F68" s="235"/>
      <c r="G68" s="239"/>
      <c r="H68" s="148"/>
      <c r="I68" s="153"/>
      <c r="J68" s="154" t="s">
        <v>493</v>
      </c>
      <c r="K68" s="109"/>
      <c r="L68" s="109"/>
      <c r="M68" s="109"/>
      <c r="N68" s="109"/>
      <c r="O68" s="89"/>
    </row>
    <row r="69" spans="1:15" ht="96" x14ac:dyDescent="0.25">
      <c r="A69" s="237"/>
      <c r="B69" s="235"/>
      <c r="C69" s="239"/>
      <c r="D69" s="151" t="s">
        <v>396</v>
      </c>
      <c r="E69" s="239"/>
      <c r="F69" s="235"/>
      <c r="G69" s="239"/>
      <c r="H69" s="148"/>
      <c r="I69" s="153"/>
      <c r="J69" s="100"/>
      <c r="K69" s="100"/>
      <c r="L69" s="100"/>
      <c r="M69" s="101"/>
      <c r="N69" s="100"/>
      <c r="O69" s="101"/>
    </row>
    <row r="70" spans="1:15" ht="60" x14ac:dyDescent="0.25">
      <c r="A70" s="237"/>
      <c r="B70" s="235"/>
      <c r="C70" s="239"/>
      <c r="D70" s="151" t="s">
        <v>397</v>
      </c>
      <c r="E70" s="239"/>
      <c r="F70" s="239" t="s">
        <v>398</v>
      </c>
      <c r="G70" s="239"/>
      <c r="H70" s="102" t="s">
        <v>378</v>
      </c>
      <c r="I70" s="102" t="s">
        <v>400</v>
      </c>
      <c r="J70" s="103" t="s">
        <v>401</v>
      </c>
      <c r="K70" s="118">
        <v>1</v>
      </c>
      <c r="L70" s="102" t="s">
        <v>541</v>
      </c>
      <c r="M70" s="105" t="s">
        <v>545</v>
      </c>
      <c r="N70" s="119">
        <v>44281</v>
      </c>
      <c r="O70" s="102" t="s">
        <v>546</v>
      </c>
    </row>
    <row r="71" spans="1:15" ht="36" x14ac:dyDescent="0.25">
      <c r="A71" s="237"/>
      <c r="B71" s="235"/>
      <c r="C71" s="239"/>
      <c r="D71" s="151" t="s">
        <v>403</v>
      </c>
      <c r="E71" s="239"/>
      <c r="F71" s="239"/>
      <c r="G71" s="239"/>
      <c r="H71" s="148" t="s">
        <v>119</v>
      </c>
      <c r="I71" s="153" t="s">
        <v>405</v>
      </c>
      <c r="J71" s="154" t="s">
        <v>407</v>
      </c>
      <c r="K71" s="109"/>
      <c r="L71" s="109"/>
      <c r="M71" s="109"/>
      <c r="N71" s="109"/>
      <c r="O71" s="89"/>
    </row>
    <row r="72" spans="1:15" ht="48" x14ac:dyDescent="0.25">
      <c r="A72" s="237"/>
      <c r="B72" s="235"/>
      <c r="C72" s="239"/>
      <c r="D72" s="151" t="s">
        <v>409</v>
      </c>
      <c r="E72" s="239"/>
      <c r="F72" s="239" t="s">
        <v>410</v>
      </c>
      <c r="G72" s="239"/>
      <c r="H72" s="148"/>
      <c r="I72" s="153"/>
      <c r="J72" s="154" t="s">
        <v>493</v>
      </c>
      <c r="K72" s="109"/>
      <c r="L72" s="109"/>
      <c r="M72" s="109"/>
      <c r="N72" s="109"/>
      <c r="O72" s="89"/>
    </row>
    <row r="73" spans="1:15" ht="36" x14ac:dyDescent="0.25">
      <c r="A73" s="237"/>
      <c r="B73" s="235"/>
      <c r="C73" s="239"/>
      <c r="D73" s="151" t="s">
        <v>411</v>
      </c>
      <c r="E73" s="239"/>
      <c r="F73" s="239"/>
      <c r="G73" s="239"/>
      <c r="H73" s="148"/>
      <c r="I73" s="153"/>
      <c r="J73" s="154" t="s">
        <v>493</v>
      </c>
      <c r="K73" s="109"/>
      <c r="L73" s="109"/>
      <c r="M73" s="109"/>
      <c r="N73" s="109"/>
      <c r="O73" s="89"/>
    </row>
    <row r="74" spans="1:15" ht="24" x14ac:dyDescent="0.25">
      <c r="A74" s="237">
        <v>6</v>
      </c>
      <c r="B74" s="235" t="s">
        <v>412</v>
      </c>
      <c r="C74" s="239" t="s">
        <v>413</v>
      </c>
      <c r="D74" s="238" t="s">
        <v>393</v>
      </c>
      <c r="E74" s="239" t="s">
        <v>414</v>
      </c>
      <c r="F74" s="150" t="s">
        <v>415</v>
      </c>
      <c r="G74" s="239" t="s">
        <v>416</v>
      </c>
      <c r="H74" s="148"/>
      <c r="I74" s="153"/>
      <c r="J74" s="154" t="s">
        <v>493</v>
      </c>
      <c r="K74" s="109"/>
      <c r="L74" s="109"/>
      <c r="M74" s="109"/>
      <c r="N74" s="109"/>
      <c r="O74" s="89"/>
    </row>
    <row r="75" spans="1:15" ht="48" x14ac:dyDescent="0.25">
      <c r="A75" s="237"/>
      <c r="B75" s="235"/>
      <c r="C75" s="239"/>
      <c r="D75" s="238"/>
      <c r="E75" s="239"/>
      <c r="F75" s="150" t="s">
        <v>417</v>
      </c>
      <c r="G75" s="239"/>
      <c r="H75" s="148"/>
      <c r="I75" s="153"/>
      <c r="J75" s="154" t="s">
        <v>493</v>
      </c>
      <c r="K75" s="109"/>
      <c r="L75" s="109"/>
      <c r="M75" s="109"/>
      <c r="N75" s="109"/>
      <c r="O75" s="89"/>
    </row>
    <row r="76" spans="1:15" ht="24" x14ac:dyDescent="0.25">
      <c r="A76" s="237"/>
      <c r="B76" s="235"/>
      <c r="C76" s="239"/>
      <c r="D76" s="238" t="s">
        <v>547</v>
      </c>
      <c r="E76" s="239"/>
      <c r="F76" s="150" t="s">
        <v>418</v>
      </c>
      <c r="G76" s="239"/>
      <c r="H76" s="148"/>
      <c r="I76" s="153"/>
      <c r="J76" s="100"/>
      <c r="K76" s="100"/>
      <c r="L76" s="100"/>
      <c r="M76" s="101"/>
      <c r="N76" s="100"/>
      <c r="O76" s="101"/>
    </row>
    <row r="77" spans="1:15" ht="72" x14ac:dyDescent="0.25">
      <c r="A77" s="237"/>
      <c r="B77" s="235"/>
      <c r="C77" s="239"/>
      <c r="D77" s="238"/>
      <c r="E77" s="239"/>
      <c r="F77" s="150" t="s">
        <v>419</v>
      </c>
      <c r="G77" s="239"/>
      <c r="H77" s="148" t="s">
        <v>111</v>
      </c>
      <c r="I77" s="153" t="s">
        <v>420</v>
      </c>
      <c r="J77" s="92">
        <v>1</v>
      </c>
      <c r="K77" s="109"/>
      <c r="L77" s="109"/>
      <c r="M77" s="109"/>
      <c r="N77" s="109"/>
      <c r="O77" s="89"/>
    </row>
    <row r="78" spans="1:15" x14ac:dyDescent="0.25">
      <c r="A78" s="237"/>
      <c r="B78" s="235"/>
      <c r="C78" s="239"/>
      <c r="D78" s="151"/>
      <c r="E78" s="239"/>
      <c r="F78" s="150"/>
      <c r="G78" s="239"/>
      <c r="H78" s="148" t="s">
        <v>111</v>
      </c>
      <c r="I78" s="153" t="s">
        <v>420</v>
      </c>
      <c r="J78" s="92">
        <v>1</v>
      </c>
      <c r="K78" s="109"/>
      <c r="L78" s="109"/>
      <c r="M78" s="109"/>
      <c r="N78" s="109"/>
      <c r="O78" s="89"/>
    </row>
    <row r="79" spans="1:15" ht="60" x14ac:dyDescent="0.25">
      <c r="A79" s="237"/>
      <c r="B79" s="235"/>
      <c r="C79" s="239"/>
      <c r="D79" s="238" t="s">
        <v>282</v>
      </c>
      <c r="E79" s="239"/>
      <c r="F79" s="150" t="s">
        <v>421</v>
      </c>
      <c r="G79" s="239"/>
      <c r="H79" s="102" t="s">
        <v>111</v>
      </c>
      <c r="I79" s="102" t="s">
        <v>388</v>
      </c>
      <c r="J79" s="108">
        <v>1</v>
      </c>
      <c r="K79" s="118">
        <v>1</v>
      </c>
      <c r="L79" s="102" t="s">
        <v>541</v>
      </c>
      <c r="M79" s="102"/>
      <c r="N79" s="119">
        <v>44286</v>
      </c>
      <c r="O79" s="104" t="s">
        <v>548</v>
      </c>
    </row>
    <row r="80" spans="1:15" ht="96" x14ac:dyDescent="0.25">
      <c r="A80" s="237"/>
      <c r="B80" s="235"/>
      <c r="C80" s="239"/>
      <c r="D80" s="238"/>
      <c r="E80" s="239"/>
      <c r="F80" s="150"/>
      <c r="G80" s="239"/>
      <c r="H80" s="102" t="s">
        <v>111</v>
      </c>
      <c r="I80" s="102" t="s">
        <v>388</v>
      </c>
      <c r="J80" s="108">
        <v>1</v>
      </c>
      <c r="K80" s="118">
        <v>0</v>
      </c>
      <c r="L80" s="102" t="s">
        <v>541</v>
      </c>
      <c r="M80" s="102"/>
      <c r="N80" s="119">
        <v>44286</v>
      </c>
      <c r="O80" s="102" t="s">
        <v>549</v>
      </c>
    </row>
    <row r="81" spans="1:15" ht="156" x14ac:dyDescent="0.25">
      <c r="A81" s="237"/>
      <c r="B81" s="235"/>
      <c r="C81" s="239"/>
      <c r="D81" s="238"/>
      <c r="E81" s="239"/>
      <c r="F81" s="235" t="s">
        <v>426</v>
      </c>
      <c r="G81" s="239"/>
      <c r="H81" s="102" t="s">
        <v>111</v>
      </c>
      <c r="I81" s="102" t="s">
        <v>388</v>
      </c>
      <c r="J81" s="108">
        <v>1</v>
      </c>
      <c r="K81" s="118">
        <v>1</v>
      </c>
      <c r="L81" s="102" t="s">
        <v>541</v>
      </c>
      <c r="M81" s="102"/>
      <c r="N81" s="119">
        <v>44286</v>
      </c>
      <c r="O81" s="102" t="s">
        <v>550</v>
      </c>
    </row>
    <row r="82" spans="1:15" ht="108" x14ac:dyDescent="0.25">
      <c r="A82" s="237"/>
      <c r="B82" s="235"/>
      <c r="C82" s="239"/>
      <c r="D82" s="151"/>
      <c r="E82" s="239"/>
      <c r="F82" s="235"/>
      <c r="G82" s="239"/>
      <c r="H82" s="102" t="s">
        <v>111</v>
      </c>
      <c r="I82" s="102" t="s">
        <v>388</v>
      </c>
      <c r="J82" s="108">
        <v>1</v>
      </c>
      <c r="K82" s="118">
        <v>1</v>
      </c>
      <c r="L82" s="102" t="s">
        <v>541</v>
      </c>
      <c r="M82" s="102"/>
      <c r="N82" s="119">
        <v>44286</v>
      </c>
      <c r="O82" s="102" t="s">
        <v>551</v>
      </c>
    </row>
    <row r="83" spans="1:15" ht="108" x14ac:dyDescent="0.25">
      <c r="A83" s="237"/>
      <c r="B83" s="235"/>
      <c r="C83" s="239"/>
      <c r="D83" s="151"/>
      <c r="E83" s="239"/>
      <c r="F83" s="235"/>
      <c r="G83" s="239"/>
      <c r="H83" s="102" t="s">
        <v>111</v>
      </c>
      <c r="I83" s="102" t="s">
        <v>388</v>
      </c>
      <c r="J83" s="108">
        <v>1</v>
      </c>
      <c r="K83" s="118">
        <v>1</v>
      </c>
      <c r="L83" s="102" t="s">
        <v>541</v>
      </c>
      <c r="M83" s="102"/>
      <c r="N83" s="119">
        <v>44286</v>
      </c>
      <c r="O83" s="102" t="s">
        <v>552</v>
      </c>
    </row>
    <row r="84" spans="1:15" ht="108" x14ac:dyDescent="0.25">
      <c r="A84" s="237"/>
      <c r="B84" s="235"/>
      <c r="C84" s="239"/>
      <c r="D84" s="151"/>
      <c r="E84" s="239"/>
      <c r="F84" s="235"/>
      <c r="G84" s="239"/>
      <c r="H84" s="102" t="s">
        <v>111</v>
      </c>
      <c r="I84" s="102" t="s">
        <v>388</v>
      </c>
      <c r="J84" s="108">
        <v>1</v>
      </c>
      <c r="K84" s="118">
        <v>0</v>
      </c>
      <c r="L84" s="102" t="s">
        <v>541</v>
      </c>
      <c r="M84" s="102"/>
      <c r="N84" s="119">
        <v>44286</v>
      </c>
      <c r="O84" s="102" t="s">
        <v>553</v>
      </c>
    </row>
    <row r="85" spans="1:15" ht="96" x14ac:dyDescent="0.25">
      <c r="A85" s="237"/>
      <c r="B85" s="235"/>
      <c r="C85" s="239"/>
      <c r="D85" s="151"/>
      <c r="E85" s="239"/>
      <c r="F85" s="235"/>
      <c r="G85" s="239"/>
      <c r="H85" s="102" t="s">
        <v>111</v>
      </c>
      <c r="I85" s="102" t="s">
        <v>388</v>
      </c>
      <c r="J85" s="108">
        <v>1</v>
      </c>
      <c r="K85" s="118">
        <v>1</v>
      </c>
      <c r="L85" s="102" t="s">
        <v>541</v>
      </c>
      <c r="M85" s="102" t="s">
        <v>554</v>
      </c>
      <c r="N85" s="119">
        <v>44286</v>
      </c>
      <c r="O85" s="102" t="s">
        <v>555</v>
      </c>
    </row>
    <row r="86" spans="1:15" ht="48" x14ac:dyDescent="0.25">
      <c r="A86" s="237"/>
      <c r="B86" s="235"/>
      <c r="C86" s="239"/>
      <c r="D86" s="151"/>
      <c r="E86" s="239"/>
      <c r="F86" s="148"/>
      <c r="G86" s="239"/>
      <c r="H86" s="110" t="s">
        <v>111</v>
      </c>
      <c r="I86" s="110" t="s">
        <v>388</v>
      </c>
      <c r="J86" s="111">
        <v>1</v>
      </c>
      <c r="K86" s="121">
        <v>1</v>
      </c>
      <c r="L86" s="110" t="s">
        <v>541</v>
      </c>
      <c r="M86" s="110"/>
      <c r="N86" s="110"/>
      <c r="O86" s="112" t="s">
        <v>436</v>
      </c>
    </row>
    <row r="87" spans="1:15" ht="84" x14ac:dyDescent="0.25">
      <c r="A87" s="237"/>
      <c r="B87" s="235"/>
      <c r="C87" s="239"/>
      <c r="D87" s="238" t="s">
        <v>280</v>
      </c>
      <c r="E87" s="239"/>
      <c r="F87" s="235" t="s">
        <v>438</v>
      </c>
      <c r="G87" s="239"/>
      <c r="H87" s="102" t="s">
        <v>305</v>
      </c>
      <c r="I87" s="102" t="s">
        <v>388</v>
      </c>
      <c r="J87" s="108">
        <v>1</v>
      </c>
      <c r="K87" s="118">
        <v>1</v>
      </c>
      <c r="L87" s="102" t="s">
        <v>541</v>
      </c>
      <c r="M87" s="102"/>
      <c r="N87" s="119">
        <v>44286</v>
      </c>
      <c r="O87" s="102" t="s">
        <v>556</v>
      </c>
    </row>
    <row r="88" spans="1:15" ht="120" x14ac:dyDescent="0.25">
      <c r="A88" s="237"/>
      <c r="B88" s="235"/>
      <c r="C88" s="239"/>
      <c r="D88" s="238"/>
      <c r="E88" s="239"/>
      <c r="F88" s="235"/>
      <c r="G88" s="239"/>
      <c r="H88" s="102" t="s">
        <v>111</v>
      </c>
      <c r="I88" s="102" t="s">
        <v>388</v>
      </c>
      <c r="J88" s="108">
        <v>1</v>
      </c>
      <c r="K88" s="118">
        <v>1</v>
      </c>
      <c r="L88" s="102" t="s">
        <v>541</v>
      </c>
      <c r="M88" s="102"/>
      <c r="N88" s="119">
        <v>44286</v>
      </c>
      <c r="O88" s="102" t="s">
        <v>557</v>
      </c>
    </row>
    <row r="89" spans="1:15" ht="36" x14ac:dyDescent="0.25">
      <c r="A89" s="237"/>
      <c r="B89" s="235"/>
      <c r="C89" s="239"/>
      <c r="D89" s="238"/>
      <c r="E89" s="239"/>
      <c r="F89" s="150" t="s">
        <v>440</v>
      </c>
      <c r="G89" s="239"/>
      <c r="H89" s="148"/>
      <c r="I89" s="153"/>
      <c r="J89" s="154" t="s">
        <v>493</v>
      </c>
      <c r="K89" s="109"/>
      <c r="L89" s="109"/>
      <c r="M89" s="109"/>
      <c r="N89" s="109"/>
      <c r="O89" s="89"/>
    </row>
    <row r="90" spans="1:15" ht="48" x14ac:dyDescent="0.25">
      <c r="A90" s="237"/>
      <c r="B90" s="235"/>
      <c r="C90" s="239"/>
      <c r="D90" s="151" t="s">
        <v>250</v>
      </c>
      <c r="E90" s="239"/>
      <c r="F90" s="150" t="s">
        <v>441</v>
      </c>
      <c r="G90" s="239"/>
      <c r="H90" s="148"/>
      <c r="I90" s="153"/>
      <c r="J90" s="154" t="s">
        <v>493</v>
      </c>
      <c r="K90" s="109"/>
      <c r="L90" s="109"/>
      <c r="M90" s="109"/>
      <c r="N90" s="109"/>
      <c r="O90" s="89"/>
    </row>
    <row r="91" spans="1:15" ht="36" x14ac:dyDescent="0.25">
      <c r="A91" s="237"/>
      <c r="B91" s="235"/>
      <c r="C91" s="239"/>
      <c r="D91" s="238" t="s">
        <v>442</v>
      </c>
      <c r="E91" s="239"/>
      <c r="F91" s="150" t="s">
        <v>443</v>
      </c>
      <c r="G91" s="239"/>
      <c r="H91" s="148"/>
      <c r="I91" s="153"/>
      <c r="J91" s="154" t="s">
        <v>493</v>
      </c>
      <c r="K91" s="109"/>
      <c r="L91" s="109"/>
      <c r="M91" s="109"/>
      <c r="N91" s="109"/>
      <c r="O91" s="89"/>
    </row>
    <row r="92" spans="1:15" ht="36" x14ac:dyDescent="0.25">
      <c r="A92" s="237"/>
      <c r="B92" s="235"/>
      <c r="C92" s="239"/>
      <c r="D92" s="238"/>
      <c r="E92" s="239"/>
      <c r="F92" s="150" t="s">
        <v>444</v>
      </c>
      <c r="G92" s="239"/>
      <c r="H92" s="148"/>
      <c r="I92" s="153"/>
      <c r="J92" s="154" t="s">
        <v>493</v>
      </c>
      <c r="K92" s="109"/>
      <c r="L92" s="109"/>
      <c r="M92" s="109"/>
      <c r="N92" s="109"/>
      <c r="O92" s="89"/>
    </row>
    <row r="93" spans="1:15" ht="72" x14ac:dyDescent="0.2">
      <c r="A93" s="237">
        <v>7</v>
      </c>
      <c r="B93" s="235" t="s">
        <v>445</v>
      </c>
      <c r="C93" s="239" t="s">
        <v>446</v>
      </c>
      <c r="D93" s="151" t="s">
        <v>447</v>
      </c>
      <c r="E93" s="239" t="s">
        <v>448</v>
      </c>
      <c r="F93" s="150" t="s">
        <v>449</v>
      </c>
      <c r="G93" s="239" t="s">
        <v>450</v>
      </c>
      <c r="H93" s="82" t="s">
        <v>111</v>
      </c>
      <c r="I93" s="153" t="s">
        <v>452</v>
      </c>
      <c r="J93" s="154" t="s">
        <v>454</v>
      </c>
      <c r="K93" s="141">
        <v>0</v>
      </c>
      <c r="L93" s="140" t="s">
        <v>191</v>
      </c>
      <c r="M93" s="140" t="s">
        <v>558</v>
      </c>
      <c r="N93" s="140" t="s">
        <v>559</v>
      </c>
      <c r="O93" s="140" t="s">
        <v>560</v>
      </c>
    </row>
    <row r="94" spans="1:15" ht="48" x14ac:dyDescent="0.2">
      <c r="A94" s="237"/>
      <c r="B94" s="235"/>
      <c r="C94" s="239"/>
      <c r="D94" s="151" t="s">
        <v>280</v>
      </c>
      <c r="E94" s="239"/>
      <c r="F94" s="239" t="s">
        <v>455</v>
      </c>
      <c r="G94" s="239"/>
      <c r="H94" s="148" t="s">
        <v>152</v>
      </c>
      <c r="I94" s="153" t="s">
        <v>452</v>
      </c>
      <c r="J94" s="154" t="s">
        <v>458</v>
      </c>
      <c r="K94" s="141">
        <v>0.1</v>
      </c>
      <c r="L94" s="140" t="s">
        <v>191</v>
      </c>
      <c r="M94" s="140" t="s">
        <v>561</v>
      </c>
      <c r="N94" s="140" t="s">
        <v>559</v>
      </c>
      <c r="O94" s="140" t="s">
        <v>562</v>
      </c>
    </row>
    <row r="95" spans="1:15" ht="48" x14ac:dyDescent="0.2">
      <c r="A95" s="237"/>
      <c r="B95" s="235"/>
      <c r="C95" s="239"/>
      <c r="D95" s="151" t="s">
        <v>250</v>
      </c>
      <c r="E95" s="239"/>
      <c r="F95" s="239"/>
      <c r="G95" s="239"/>
      <c r="H95" s="148" t="s">
        <v>152</v>
      </c>
      <c r="I95" s="153" t="s">
        <v>452</v>
      </c>
      <c r="J95" s="92">
        <v>1</v>
      </c>
      <c r="K95" s="143">
        <v>0.56000000000000005</v>
      </c>
      <c r="L95" s="142" t="s">
        <v>191</v>
      </c>
      <c r="M95" s="142" t="s">
        <v>563</v>
      </c>
      <c r="N95" s="142" t="s">
        <v>559</v>
      </c>
      <c r="O95" s="142" t="s">
        <v>564</v>
      </c>
    </row>
    <row r="96" spans="1:15" ht="60" customHeight="1" x14ac:dyDescent="0.2">
      <c r="A96" s="237"/>
      <c r="B96" s="235"/>
      <c r="C96" s="239"/>
      <c r="D96" s="151" t="s">
        <v>393</v>
      </c>
      <c r="E96" s="239"/>
      <c r="F96" s="239" t="s">
        <v>460</v>
      </c>
      <c r="G96" s="239"/>
      <c r="H96" s="148" t="s">
        <v>111</v>
      </c>
      <c r="I96" s="153" t="s">
        <v>319</v>
      </c>
      <c r="J96" s="92">
        <v>1</v>
      </c>
      <c r="K96" s="144" t="s">
        <v>493</v>
      </c>
      <c r="L96" s="142" t="s">
        <v>493</v>
      </c>
      <c r="M96" s="142" t="s">
        <v>493</v>
      </c>
      <c r="N96" s="142" t="s">
        <v>559</v>
      </c>
      <c r="O96" s="142" t="s">
        <v>493</v>
      </c>
    </row>
    <row r="97" spans="1:15" ht="48" x14ac:dyDescent="0.2">
      <c r="A97" s="237"/>
      <c r="B97" s="235"/>
      <c r="C97" s="239"/>
      <c r="D97" s="151" t="s">
        <v>391</v>
      </c>
      <c r="E97" s="239"/>
      <c r="F97" s="239"/>
      <c r="G97" s="239"/>
      <c r="H97" s="148" t="s">
        <v>152</v>
      </c>
      <c r="I97" s="153" t="s">
        <v>452</v>
      </c>
      <c r="J97" s="154" t="s">
        <v>462</v>
      </c>
      <c r="K97" s="144" t="s">
        <v>565</v>
      </c>
      <c r="L97" s="142" t="s">
        <v>565</v>
      </c>
      <c r="M97" s="142" t="s">
        <v>565</v>
      </c>
      <c r="N97" s="142" t="s">
        <v>559</v>
      </c>
      <c r="O97" s="142" t="s">
        <v>565</v>
      </c>
    </row>
    <row r="98" spans="1:15" ht="36" x14ac:dyDescent="0.2">
      <c r="A98" s="237"/>
      <c r="B98" s="235"/>
      <c r="C98" s="239"/>
      <c r="D98" s="151" t="s">
        <v>463</v>
      </c>
      <c r="E98" s="239"/>
      <c r="F98" s="239" t="s">
        <v>464</v>
      </c>
      <c r="G98" s="239"/>
      <c r="H98" s="148" t="s">
        <v>111</v>
      </c>
      <c r="I98" s="153" t="s">
        <v>452</v>
      </c>
      <c r="J98" s="154" t="s">
        <v>466</v>
      </c>
      <c r="K98" s="144" t="s">
        <v>565</v>
      </c>
      <c r="L98" s="142" t="s">
        <v>565</v>
      </c>
      <c r="M98" s="142" t="s">
        <v>565</v>
      </c>
      <c r="N98" s="142" t="s">
        <v>559</v>
      </c>
      <c r="O98" s="142" t="s">
        <v>565</v>
      </c>
    </row>
    <row r="99" spans="1:15" ht="48" x14ac:dyDescent="0.25">
      <c r="A99" s="237"/>
      <c r="B99" s="235"/>
      <c r="C99" s="239"/>
      <c r="D99" s="151" t="s">
        <v>467</v>
      </c>
      <c r="E99" s="239"/>
      <c r="F99" s="239"/>
      <c r="G99" s="239"/>
      <c r="H99" s="148"/>
      <c r="I99" s="96"/>
      <c r="J99" s="154" t="s">
        <v>493</v>
      </c>
      <c r="K99" s="109"/>
      <c r="L99" s="109"/>
      <c r="M99" s="109"/>
      <c r="N99" s="109"/>
      <c r="O99" s="89"/>
    </row>
  </sheetData>
  <mergeCells count="76">
    <mergeCell ref="A93:A99"/>
    <mergeCell ref="B93:B99"/>
    <mergeCell ref="C93:C99"/>
    <mergeCell ref="E93:E99"/>
    <mergeCell ref="G93:G99"/>
    <mergeCell ref="F94:F95"/>
    <mergeCell ref="F96:F97"/>
    <mergeCell ref="F98:F99"/>
    <mergeCell ref="G74:G92"/>
    <mergeCell ref="D76:D77"/>
    <mergeCell ref="D79:D81"/>
    <mergeCell ref="F81:F85"/>
    <mergeCell ref="D87:D89"/>
    <mergeCell ref="F87:F88"/>
    <mergeCell ref="D91:D92"/>
    <mergeCell ref="A74:A92"/>
    <mergeCell ref="B74:B92"/>
    <mergeCell ref="C74:C92"/>
    <mergeCell ref="D74:D75"/>
    <mergeCell ref="E74:E92"/>
    <mergeCell ref="G3:G9"/>
    <mergeCell ref="D6:D8"/>
    <mergeCell ref="F6:F8"/>
    <mergeCell ref="H25:H26"/>
    <mergeCell ref="H27:H28"/>
    <mergeCell ref="D28:D30"/>
    <mergeCell ref="F28:F30"/>
    <mergeCell ref="F20:F27"/>
    <mergeCell ref="G20:G44"/>
    <mergeCell ref="F40:F41"/>
    <mergeCell ref="F42:F43"/>
    <mergeCell ref="D40:D41"/>
    <mergeCell ref="F10:F11"/>
    <mergeCell ref="G10:G19"/>
    <mergeCell ref="F13:F15"/>
    <mergeCell ref="F16:F17"/>
    <mergeCell ref="A3:A9"/>
    <mergeCell ref="B3:B9"/>
    <mergeCell ref="C3:C9"/>
    <mergeCell ref="E3:E9"/>
    <mergeCell ref="D16:D17"/>
    <mergeCell ref="G50:G73"/>
    <mergeCell ref="F64:F65"/>
    <mergeCell ref="F66:F69"/>
    <mergeCell ref="A45:A49"/>
    <mergeCell ref="B45:B49"/>
    <mergeCell ref="C45:C49"/>
    <mergeCell ref="E45:E49"/>
    <mergeCell ref="F70:F71"/>
    <mergeCell ref="F72:F73"/>
    <mergeCell ref="A50:A73"/>
    <mergeCell ref="B50:B73"/>
    <mergeCell ref="C50:C73"/>
    <mergeCell ref="E50:E73"/>
    <mergeCell ref="F50:F61"/>
    <mergeCell ref="F45:F46"/>
    <mergeCell ref="G45:G49"/>
    <mergeCell ref="A20:A44"/>
    <mergeCell ref="C10:C19"/>
    <mergeCell ref="D10:D11"/>
    <mergeCell ref="E10:E19"/>
    <mergeCell ref="D13:D15"/>
    <mergeCell ref="D18:D19"/>
    <mergeCell ref="B20:B44"/>
    <mergeCell ref="C20:C44"/>
    <mergeCell ref="D20:D26"/>
    <mergeCell ref="D35:D39"/>
    <mergeCell ref="A10:A19"/>
    <mergeCell ref="B10:B19"/>
    <mergeCell ref="J25:J26"/>
    <mergeCell ref="J27:J28"/>
    <mergeCell ref="E20:E44"/>
    <mergeCell ref="F31:F34"/>
    <mergeCell ref="F18:F19"/>
    <mergeCell ref="I25:I26"/>
    <mergeCell ref="I27:I28"/>
  </mergeCells>
  <dataValidations count="5">
    <dataValidation allowBlank="1" showInputMessage="1" showErrorMessage="1" prompt="COPIAR COLUMNA &quot;O&quot; DE LA HOJA PLAN DE ACCIÓN " sqref="J2 J76 J69" xr:uid="{00000000-0002-0000-0300-000000000000}"/>
    <dataValidation allowBlank="1" showInputMessage="1" showErrorMessage="1" prompt="REGISTRAR EL RESULTADO DEL INDICADOR " sqref="K2 K76 K69" xr:uid="{00000000-0002-0000-0300-000001000000}"/>
    <dataValidation allowBlank="1" showInputMessage="1" showErrorMessage="1" prompt="COPIAR DE LA COLUMNA &quot;Q&quot; DE LA HOJA PLAN DE ACCIÓN " sqref="L2 L76 L69" xr:uid="{00000000-0002-0000-0300-000002000000}"/>
    <dataValidation allowBlank="1" showInputMessage="1" showErrorMessage="1" prompt="REGISTRAR EL ENTREGABLE " sqref="M2 M76 M69" xr:uid="{00000000-0002-0000-0300-000003000000}"/>
    <dataValidation allowBlank="1" showInputMessage="1" showErrorMessage="1" prompt="Registrar la acción o  el nombre  del proyecto a realizar con base en la estrategia que se definió-  Hoja Estrategias   o si son acciones que se  deben adelantar como parte del día dia." sqref="H1:I2"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3"/>
  <sheetViews>
    <sheetView topLeftCell="C1" zoomScale="55" zoomScaleNormal="55" workbookViewId="0">
      <pane ySplit="1" topLeftCell="A2" activePane="bottomLeft" state="frozen"/>
      <selection activeCell="H1" sqref="H1"/>
      <selection pane="bottomLeft" activeCell="I1" sqref="I1:J1048576"/>
    </sheetView>
  </sheetViews>
  <sheetFormatPr baseColWidth="10" defaultColWidth="11.42578125" defaultRowHeight="12" x14ac:dyDescent="0.25"/>
  <cols>
    <col min="1" max="1" width="29" style="90" customWidth="1"/>
    <col min="2" max="2" width="23.42578125" style="90" customWidth="1"/>
    <col min="3" max="3" width="42.85546875" style="90" customWidth="1"/>
    <col min="4" max="4" width="63.140625" style="90" customWidth="1"/>
    <col min="5" max="5" width="39.5703125" style="90" customWidth="1"/>
    <col min="6" max="6" width="53.140625" style="90" customWidth="1"/>
    <col min="7" max="7" width="25.28515625" style="90" customWidth="1"/>
    <col min="8" max="8" width="43.42578125" style="90" customWidth="1"/>
    <col min="9" max="9" width="29.140625" style="93" customWidth="1"/>
    <col min="10" max="10" width="29.140625" style="90" customWidth="1"/>
    <col min="11" max="11" width="17.140625" style="90" customWidth="1"/>
    <col min="12" max="12" width="29.140625" style="90" customWidth="1"/>
    <col min="13" max="13" width="17" style="90" customWidth="1"/>
    <col min="14" max="14" width="31" style="90" customWidth="1"/>
    <col min="15" max="18" width="11.42578125" style="90"/>
    <col min="19" max="19" width="9.5703125" style="90" customWidth="1"/>
    <col min="20" max="16384" width="11.42578125" style="90"/>
  </cols>
  <sheetData>
    <row r="1" spans="1:14" s="22" customFormat="1" ht="34.5" customHeight="1" x14ac:dyDescent="0.25">
      <c r="A1" s="85"/>
      <c r="B1" s="85"/>
      <c r="C1" s="85"/>
      <c r="D1" s="85"/>
      <c r="E1" s="85"/>
      <c r="F1" s="85"/>
      <c r="G1" s="85"/>
      <c r="H1" s="83"/>
      <c r="I1" s="164" t="s">
        <v>566</v>
      </c>
      <c r="J1" s="165"/>
      <c r="K1" s="165"/>
      <c r="L1" s="165"/>
      <c r="M1" s="165"/>
      <c r="N1" s="166"/>
    </row>
    <row r="2" spans="1:14" s="22" customFormat="1" ht="31.5" customHeight="1" x14ac:dyDescent="0.25">
      <c r="A2" s="85" t="s">
        <v>13</v>
      </c>
      <c r="B2" s="85" t="s">
        <v>160</v>
      </c>
      <c r="C2" s="85" t="s">
        <v>161</v>
      </c>
      <c r="D2" s="85" t="s">
        <v>162</v>
      </c>
      <c r="E2" s="85" t="s">
        <v>163</v>
      </c>
      <c r="F2" s="194" t="s">
        <v>164</v>
      </c>
      <c r="G2" s="194" t="s">
        <v>165</v>
      </c>
      <c r="H2" s="88" t="s">
        <v>166</v>
      </c>
      <c r="I2" s="27" t="s">
        <v>171</v>
      </c>
      <c r="J2" s="27" t="s">
        <v>470</v>
      </c>
      <c r="K2" s="27" t="s">
        <v>471</v>
      </c>
      <c r="L2" s="27" t="s">
        <v>472</v>
      </c>
      <c r="M2" s="27" t="s">
        <v>473</v>
      </c>
      <c r="N2" s="27" t="s">
        <v>474</v>
      </c>
    </row>
    <row r="3" spans="1:14" ht="45" customHeight="1" x14ac:dyDescent="0.25">
      <c r="A3" s="222">
        <v>1</v>
      </c>
      <c r="B3" s="219" t="s">
        <v>179</v>
      </c>
      <c r="C3" s="216" t="s">
        <v>180</v>
      </c>
      <c r="D3" s="172" t="s">
        <v>181</v>
      </c>
      <c r="E3" s="216" t="s">
        <v>182</v>
      </c>
      <c r="F3" s="172" t="s">
        <v>183</v>
      </c>
      <c r="G3" s="216" t="s">
        <v>184</v>
      </c>
      <c r="H3" s="173" t="s">
        <v>97</v>
      </c>
      <c r="I3" s="180">
        <v>0.25</v>
      </c>
      <c r="J3" s="89"/>
      <c r="K3" s="116" t="s">
        <v>191</v>
      </c>
      <c r="L3" s="89"/>
      <c r="M3" s="89"/>
      <c r="N3" s="89"/>
    </row>
    <row r="4" spans="1:14" ht="45" customHeight="1" x14ac:dyDescent="0.25">
      <c r="A4" s="223"/>
      <c r="B4" s="220"/>
      <c r="C4" s="217"/>
      <c r="D4" s="172" t="s">
        <v>193</v>
      </c>
      <c r="E4" s="217"/>
      <c r="F4" s="172" t="s">
        <v>194</v>
      </c>
      <c r="G4" s="217"/>
      <c r="H4" s="173" t="s">
        <v>97</v>
      </c>
      <c r="I4" s="116" t="s">
        <v>196</v>
      </c>
      <c r="J4" s="89"/>
      <c r="K4" s="116" t="s">
        <v>570</v>
      </c>
      <c r="L4" s="89"/>
      <c r="M4" s="89"/>
      <c r="N4" s="89"/>
    </row>
    <row r="5" spans="1:14" ht="45" customHeight="1" x14ac:dyDescent="0.25">
      <c r="A5" s="223"/>
      <c r="B5" s="220"/>
      <c r="C5" s="217"/>
      <c r="D5" s="172" t="s">
        <v>197</v>
      </c>
      <c r="E5" s="217"/>
      <c r="F5" s="172" t="s">
        <v>198</v>
      </c>
      <c r="G5" s="217"/>
      <c r="H5" s="173" t="s">
        <v>115</v>
      </c>
      <c r="I5" s="180">
        <v>0.25</v>
      </c>
      <c r="J5" s="89"/>
      <c r="K5" s="116" t="s">
        <v>191</v>
      </c>
      <c r="L5" s="89"/>
      <c r="M5" s="89"/>
      <c r="N5" s="89"/>
    </row>
    <row r="6" spans="1:14" ht="45" customHeight="1" x14ac:dyDescent="0.25">
      <c r="A6" s="223"/>
      <c r="B6" s="220"/>
      <c r="C6" s="217"/>
      <c r="D6" s="216" t="s">
        <v>203</v>
      </c>
      <c r="E6" s="217"/>
      <c r="F6" s="216" t="s">
        <v>204</v>
      </c>
      <c r="G6" s="217"/>
      <c r="H6" s="173" t="s">
        <v>131</v>
      </c>
      <c r="I6" s="116" t="s">
        <v>572</v>
      </c>
      <c r="J6" s="89"/>
      <c r="K6" s="116" t="s">
        <v>570</v>
      </c>
      <c r="L6" s="89"/>
      <c r="M6" s="89"/>
      <c r="N6" s="89"/>
    </row>
    <row r="7" spans="1:14" ht="45" customHeight="1" x14ac:dyDescent="0.25">
      <c r="A7" s="223"/>
      <c r="B7" s="220"/>
      <c r="C7" s="217"/>
      <c r="D7" s="217"/>
      <c r="E7" s="217"/>
      <c r="F7" s="217"/>
      <c r="G7" s="217"/>
      <c r="H7" s="173" t="s">
        <v>207</v>
      </c>
      <c r="I7" s="116" t="s">
        <v>209</v>
      </c>
      <c r="J7" s="89"/>
      <c r="K7" s="116" t="s">
        <v>570</v>
      </c>
      <c r="L7" s="89"/>
      <c r="M7" s="89"/>
      <c r="N7" s="89"/>
    </row>
    <row r="8" spans="1:14" ht="45" customHeight="1" x14ac:dyDescent="0.25">
      <c r="A8" s="223"/>
      <c r="B8" s="220"/>
      <c r="C8" s="217"/>
      <c r="D8" s="218"/>
      <c r="E8" s="217"/>
      <c r="F8" s="218"/>
      <c r="G8" s="217"/>
      <c r="H8" s="173" t="s">
        <v>97</v>
      </c>
      <c r="I8" s="180">
        <v>0.25</v>
      </c>
      <c r="J8" s="89"/>
      <c r="K8" s="116" t="s">
        <v>191</v>
      </c>
      <c r="L8" s="89"/>
      <c r="M8" s="89"/>
      <c r="N8" s="89"/>
    </row>
    <row r="9" spans="1:14" ht="45" customHeight="1" x14ac:dyDescent="0.25">
      <c r="A9" s="224"/>
      <c r="B9" s="221"/>
      <c r="C9" s="218"/>
      <c r="D9" s="172" t="s">
        <v>212</v>
      </c>
      <c r="E9" s="218"/>
      <c r="F9" s="172" t="s">
        <v>213</v>
      </c>
      <c r="G9" s="218"/>
      <c r="H9" s="173" t="s">
        <v>207</v>
      </c>
      <c r="I9" s="180">
        <v>0.25</v>
      </c>
      <c r="J9" s="89"/>
      <c r="K9" s="116" t="s">
        <v>191</v>
      </c>
      <c r="L9" s="89"/>
      <c r="M9" s="89"/>
      <c r="N9" s="89"/>
    </row>
    <row r="10" spans="1:14" ht="45" customHeight="1" x14ac:dyDescent="0.25">
      <c r="A10" s="222">
        <v>2</v>
      </c>
      <c r="B10" s="219" t="s">
        <v>217</v>
      </c>
      <c r="C10" s="216" t="s">
        <v>218</v>
      </c>
      <c r="D10" s="172" t="s">
        <v>219</v>
      </c>
      <c r="E10" s="216" t="s">
        <v>220</v>
      </c>
      <c r="F10" s="172" t="s">
        <v>221</v>
      </c>
      <c r="G10" s="216" t="s">
        <v>222</v>
      </c>
      <c r="H10" s="173" t="s">
        <v>148</v>
      </c>
      <c r="I10" s="116" t="s">
        <v>574</v>
      </c>
      <c r="J10" s="89"/>
      <c r="K10" s="116" t="s">
        <v>570</v>
      </c>
      <c r="L10" s="89"/>
      <c r="M10" s="89"/>
      <c r="N10" s="89"/>
    </row>
    <row r="11" spans="1:14" ht="45" customHeight="1" x14ac:dyDescent="0.25">
      <c r="A11" s="223"/>
      <c r="B11" s="220"/>
      <c r="C11" s="217"/>
      <c r="D11" s="172" t="s">
        <v>227</v>
      </c>
      <c r="E11" s="217"/>
      <c r="F11" s="172" t="s">
        <v>228</v>
      </c>
      <c r="G11" s="217"/>
      <c r="H11" s="173" t="s">
        <v>148</v>
      </c>
      <c r="I11" s="180">
        <v>0.25</v>
      </c>
      <c r="J11" s="89"/>
      <c r="K11" s="116" t="s">
        <v>191</v>
      </c>
      <c r="L11" s="89"/>
      <c r="M11" s="89"/>
      <c r="N11" s="89"/>
    </row>
    <row r="12" spans="1:14" ht="45" customHeight="1" x14ac:dyDescent="0.25">
      <c r="A12" s="223"/>
      <c r="B12" s="220"/>
      <c r="C12" s="217"/>
      <c r="D12" s="216" t="s">
        <v>229</v>
      </c>
      <c r="E12" s="217"/>
      <c r="F12" s="216" t="s">
        <v>230</v>
      </c>
      <c r="G12" s="217"/>
      <c r="H12" s="173" t="s">
        <v>96</v>
      </c>
      <c r="I12" s="116" t="s">
        <v>578</v>
      </c>
      <c r="J12" s="89"/>
      <c r="K12" s="116" t="s">
        <v>570</v>
      </c>
      <c r="L12" s="89"/>
      <c r="M12" s="89"/>
      <c r="N12" s="89"/>
    </row>
    <row r="13" spans="1:14" ht="45" customHeight="1" x14ac:dyDescent="0.25">
      <c r="A13" s="223"/>
      <c r="B13" s="220"/>
      <c r="C13" s="217"/>
      <c r="D13" s="217"/>
      <c r="E13" s="217"/>
      <c r="F13" s="217"/>
      <c r="G13" s="217"/>
      <c r="H13" s="173" t="s">
        <v>96</v>
      </c>
      <c r="I13" s="180">
        <v>0.25</v>
      </c>
      <c r="J13" s="89"/>
      <c r="K13" s="116" t="s">
        <v>191</v>
      </c>
      <c r="L13" s="89"/>
      <c r="M13" s="89"/>
      <c r="N13" s="89"/>
    </row>
    <row r="14" spans="1:14" ht="45" customHeight="1" x14ac:dyDescent="0.25">
      <c r="A14" s="223"/>
      <c r="B14" s="220"/>
      <c r="C14" s="217"/>
      <c r="D14" s="218"/>
      <c r="E14" s="217"/>
      <c r="F14" s="218"/>
      <c r="G14" s="217"/>
      <c r="H14" s="173" t="s">
        <v>96</v>
      </c>
      <c r="I14" s="180">
        <v>0.25</v>
      </c>
      <c r="J14" s="89"/>
      <c r="K14" s="116" t="s">
        <v>191</v>
      </c>
      <c r="L14" s="89"/>
      <c r="M14" s="89"/>
      <c r="N14" s="89"/>
    </row>
    <row r="15" spans="1:14" ht="45" customHeight="1" x14ac:dyDescent="0.25">
      <c r="A15" s="223"/>
      <c r="B15" s="220"/>
      <c r="C15" s="217"/>
      <c r="D15" s="216" t="s">
        <v>236</v>
      </c>
      <c r="E15" s="217"/>
      <c r="F15" s="216" t="s">
        <v>237</v>
      </c>
      <c r="G15" s="217"/>
      <c r="H15" s="173" t="s">
        <v>238</v>
      </c>
      <c r="I15" s="180">
        <v>0.25</v>
      </c>
      <c r="J15" s="89"/>
      <c r="K15" s="116" t="s">
        <v>191</v>
      </c>
      <c r="L15" s="89"/>
      <c r="M15" s="89"/>
      <c r="N15" s="89"/>
    </row>
    <row r="16" spans="1:14" ht="45" customHeight="1" x14ac:dyDescent="0.25">
      <c r="A16" s="223"/>
      <c r="B16" s="220"/>
      <c r="C16" s="217"/>
      <c r="D16" s="218"/>
      <c r="E16" s="217"/>
      <c r="F16" s="218"/>
      <c r="G16" s="217"/>
      <c r="H16" s="173" t="s">
        <v>111</v>
      </c>
      <c r="I16" s="116" t="s">
        <v>242</v>
      </c>
      <c r="J16" s="89"/>
      <c r="K16" s="116" t="s">
        <v>570</v>
      </c>
      <c r="L16" s="89"/>
      <c r="M16" s="89"/>
      <c r="N16" s="89"/>
    </row>
    <row r="17" spans="1:14" ht="45" customHeight="1" x14ac:dyDescent="0.25">
      <c r="A17" s="223"/>
      <c r="B17" s="220"/>
      <c r="C17" s="217"/>
      <c r="D17" s="216" t="s">
        <v>243</v>
      </c>
      <c r="E17" s="217"/>
      <c r="F17" s="216" t="s">
        <v>244</v>
      </c>
      <c r="G17" s="217"/>
      <c r="H17" s="173" t="s">
        <v>131</v>
      </c>
      <c r="I17" s="180">
        <v>0.25</v>
      </c>
      <c r="J17" s="89"/>
      <c r="K17" s="116" t="s">
        <v>191</v>
      </c>
      <c r="L17" s="89"/>
      <c r="M17" s="89"/>
      <c r="N17" s="89"/>
    </row>
    <row r="18" spans="1:14" ht="45" customHeight="1" x14ac:dyDescent="0.25">
      <c r="A18" s="224"/>
      <c r="B18" s="221"/>
      <c r="C18" s="218"/>
      <c r="D18" s="218"/>
      <c r="E18" s="218"/>
      <c r="F18" s="218"/>
      <c r="G18" s="218"/>
      <c r="H18" s="173" t="s">
        <v>131</v>
      </c>
      <c r="I18" s="116" t="s">
        <v>588</v>
      </c>
      <c r="J18" s="89"/>
      <c r="K18" s="116" t="s">
        <v>570</v>
      </c>
      <c r="L18" s="89"/>
      <c r="M18" s="89"/>
      <c r="N18" s="89"/>
    </row>
    <row r="19" spans="1:14" ht="45" customHeight="1" x14ac:dyDescent="0.25">
      <c r="A19" s="222">
        <v>3</v>
      </c>
      <c r="B19" s="219" t="s">
        <v>248</v>
      </c>
      <c r="C19" s="216" t="s">
        <v>249</v>
      </c>
      <c r="D19" s="216" t="s">
        <v>250</v>
      </c>
      <c r="E19" s="225" t="s">
        <v>251</v>
      </c>
      <c r="F19" s="225" t="s">
        <v>252</v>
      </c>
      <c r="G19" s="216" t="s">
        <v>253</v>
      </c>
      <c r="H19" s="173" t="s">
        <v>254</v>
      </c>
      <c r="I19" s="180">
        <v>0.25</v>
      </c>
      <c r="J19" s="89"/>
      <c r="K19" s="116" t="s">
        <v>191</v>
      </c>
      <c r="L19" s="89"/>
      <c r="M19" s="89"/>
      <c r="N19" s="89"/>
    </row>
    <row r="20" spans="1:14" ht="45" customHeight="1" x14ac:dyDescent="0.25">
      <c r="A20" s="223"/>
      <c r="B20" s="220"/>
      <c r="C20" s="217"/>
      <c r="D20" s="217"/>
      <c r="E20" s="226"/>
      <c r="F20" s="226"/>
      <c r="G20" s="217"/>
      <c r="H20" s="173" t="s">
        <v>135</v>
      </c>
      <c r="I20" s="180">
        <v>0.25</v>
      </c>
      <c r="J20" s="89"/>
      <c r="K20" s="116" t="s">
        <v>191</v>
      </c>
      <c r="L20" s="89"/>
      <c r="M20" s="89"/>
      <c r="N20" s="89"/>
    </row>
    <row r="21" spans="1:14" ht="45" customHeight="1" x14ac:dyDescent="0.25">
      <c r="A21" s="223"/>
      <c r="B21" s="220"/>
      <c r="C21" s="217"/>
      <c r="D21" s="217"/>
      <c r="E21" s="226"/>
      <c r="F21" s="226"/>
      <c r="G21" s="217"/>
      <c r="H21" s="173" t="s">
        <v>126</v>
      </c>
      <c r="I21" s="180">
        <v>0.25</v>
      </c>
      <c r="J21" s="89"/>
      <c r="K21" s="116" t="s">
        <v>191</v>
      </c>
      <c r="L21" s="89"/>
      <c r="M21" s="89"/>
      <c r="N21" s="89"/>
    </row>
    <row r="22" spans="1:14" ht="45" customHeight="1" x14ac:dyDescent="0.25">
      <c r="A22" s="223"/>
      <c r="B22" s="220"/>
      <c r="C22" s="217"/>
      <c r="D22" s="217"/>
      <c r="E22" s="226"/>
      <c r="F22" s="226"/>
      <c r="G22" s="217"/>
      <c r="H22" s="173" t="s">
        <v>94</v>
      </c>
      <c r="I22" s="116" t="s">
        <v>593</v>
      </c>
      <c r="J22" s="89"/>
      <c r="K22" s="116" t="s">
        <v>570</v>
      </c>
      <c r="L22" s="89"/>
      <c r="M22" s="89"/>
      <c r="N22" s="89"/>
    </row>
    <row r="23" spans="1:14" ht="45" customHeight="1" x14ac:dyDescent="0.25">
      <c r="A23" s="223"/>
      <c r="B23" s="220"/>
      <c r="C23" s="217"/>
      <c r="D23" s="217"/>
      <c r="E23" s="226"/>
      <c r="F23" s="226"/>
      <c r="G23" s="217"/>
      <c r="H23" s="173" t="s">
        <v>139</v>
      </c>
      <c r="I23" s="180" t="s">
        <v>595</v>
      </c>
      <c r="J23" s="89"/>
      <c r="K23" s="116" t="s">
        <v>570</v>
      </c>
      <c r="L23" s="89"/>
      <c r="M23" s="89"/>
      <c r="N23" s="89"/>
    </row>
    <row r="24" spans="1:14" ht="45" customHeight="1" x14ac:dyDescent="0.25">
      <c r="A24" s="223"/>
      <c r="B24" s="220"/>
      <c r="C24" s="217"/>
      <c r="D24" s="218"/>
      <c r="E24" s="226"/>
      <c r="F24" s="227"/>
      <c r="G24" s="217"/>
      <c r="H24" s="173" t="s">
        <v>85</v>
      </c>
      <c r="I24" s="180">
        <v>1</v>
      </c>
      <c r="J24" s="89"/>
      <c r="K24" s="116" t="s">
        <v>191</v>
      </c>
      <c r="L24" s="89"/>
      <c r="M24" s="89"/>
      <c r="N24" s="89"/>
    </row>
    <row r="25" spans="1:14" ht="45" customHeight="1" x14ac:dyDescent="0.25">
      <c r="A25" s="223"/>
      <c r="B25" s="220"/>
      <c r="C25" s="217"/>
      <c r="D25" s="172" t="s">
        <v>642</v>
      </c>
      <c r="E25" s="226"/>
      <c r="F25" s="225" t="s">
        <v>276</v>
      </c>
      <c r="G25" s="217"/>
      <c r="H25" s="173" t="s">
        <v>85</v>
      </c>
      <c r="I25" s="180">
        <v>1</v>
      </c>
      <c r="J25" s="89"/>
      <c r="K25" s="116" t="s">
        <v>191</v>
      </c>
      <c r="L25" s="89"/>
      <c r="M25" s="89"/>
      <c r="N25" s="89"/>
    </row>
    <row r="26" spans="1:14" ht="45" customHeight="1" x14ac:dyDescent="0.25">
      <c r="A26" s="223"/>
      <c r="B26" s="220"/>
      <c r="C26" s="217"/>
      <c r="D26" s="172" t="s">
        <v>280</v>
      </c>
      <c r="E26" s="226"/>
      <c r="F26" s="227"/>
      <c r="G26" s="217"/>
      <c r="H26" s="173" t="s">
        <v>85</v>
      </c>
      <c r="I26" s="180">
        <v>1</v>
      </c>
      <c r="J26" s="89"/>
      <c r="K26" s="116" t="s">
        <v>191</v>
      </c>
      <c r="L26" s="89"/>
      <c r="M26" s="89"/>
      <c r="N26" s="89"/>
    </row>
    <row r="27" spans="1:14" ht="45" customHeight="1" x14ac:dyDescent="0.25">
      <c r="A27" s="223"/>
      <c r="B27" s="220"/>
      <c r="C27" s="217"/>
      <c r="D27" s="172" t="s">
        <v>282</v>
      </c>
      <c r="E27" s="226"/>
      <c r="F27" s="174" t="s">
        <v>281</v>
      </c>
      <c r="G27" s="217"/>
      <c r="H27" s="173" t="s">
        <v>85</v>
      </c>
      <c r="I27" s="180">
        <v>1</v>
      </c>
      <c r="J27" s="89"/>
      <c r="K27" s="116" t="s">
        <v>191</v>
      </c>
      <c r="L27" s="89"/>
      <c r="M27" s="89"/>
      <c r="N27" s="89"/>
    </row>
    <row r="28" spans="1:14" ht="45" customHeight="1" x14ac:dyDescent="0.25">
      <c r="A28" s="223"/>
      <c r="B28" s="220"/>
      <c r="C28" s="217"/>
      <c r="D28" s="216" t="s">
        <v>609</v>
      </c>
      <c r="E28" s="226"/>
      <c r="F28" s="225" t="s">
        <v>288</v>
      </c>
      <c r="G28" s="217"/>
      <c r="H28" s="173" t="s">
        <v>85</v>
      </c>
      <c r="I28" s="180">
        <v>1</v>
      </c>
      <c r="J28" s="89"/>
      <c r="K28" s="116" t="s">
        <v>191</v>
      </c>
      <c r="L28" s="89"/>
      <c r="M28" s="89"/>
      <c r="N28" s="89"/>
    </row>
    <row r="29" spans="1:14" ht="45" customHeight="1" x14ac:dyDescent="0.25">
      <c r="A29" s="223"/>
      <c r="B29" s="220"/>
      <c r="C29" s="217"/>
      <c r="D29" s="217"/>
      <c r="E29" s="226"/>
      <c r="F29" s="226"/>
      <c r="G29" s="217"/>
      <c r="H29" s="173" t="s">
        <v>85</v>
      </c>
      <c r="I29" s="180">
        <v>1</v>
      </c>
      <c r="J29" s="89"/>
      <c r="K29" s="116" t="s">
        <v>191</v>
      </c>
      <c r="L29" s="89"/>
      <c r="M29" s="89"/>
      <c r="N29" s="89"/>
    </row>
    <row r="30" spans="1:14" ht="45" customHeight="1" x14ac:dyDescent="0.25">
      <c r="A30" s="223"/>
      <c r="B30" s="220"/>
      <c r="C30" s="217"/>
      <c r="D30" s="217"/>
      <c r="E30" s="226"/>
      <c r="F30" s="226"/>
      <c r="G30" s="217"/>
      <c r="H30" s="173" t="s">
        <v>85</v>
      </c>
      <c r="I30" s="180">
        <v>1</v>
      </c>
      <c r="J30" s="89"/>
      <c r="K30" s="116" t="s">
        <v>191</v>
      </c>
      <c r="L30" s="89"/>
      <c r="M30" s="89"/>
      <c r="N30" s="89"/>
    </row>
    <row r="31" spans="1:14" ht="45" customHeight="1" x14ac:dyDescent="0.25">
      <c r="A31" s="223"/>
      <c r="B31" s="220"/>
      <c r="C31" s="217"/>
      <c r="D31" s="217"/>
      <c r="E31" s="226"/>
      <c r="F31" s="226"/>
      <c r="G31" s="217"/>
      <c r="H31" s="173" t="s">
        <v>85</v>
      </c>
      <c r="I31" s="180">
        <v>1</v>
      </c>
      <c r="J31" s="89"/>
      <c r="K31" s="116" t="s">
        <v>191</v>
      </c>
      <c r="L31" s="89"/>
      <c r="M31" s="89"/>
      <c r="N31" s="89"/>
    </row>
    <row r="32" spans="1:14" ht="45" customHeight="1" x14ac:dyDescent="0.25">
      <c r="A32" s="223"/>
      <c r="B32" s="220"/>
      <c r="C32" s="217"/>
      <c r="D32" s="218"/>
      <c r="E32" s="226"/>
      <c r="F32" s="226"/>
      <c r="G32" s="217"/>
      <c r="H32" s="173" t="s">
        <v>85</v>
      </c>
      <c r="I32" s="180">
        <v>1</v>
      </c>
      <c r="J32" s="89"/>
      <c r="K32" s="116" t="s">
        <v>191</v>
      </c>
      <c r="L32" s="89"/>
      <c r="M32" s="89"/>
      <c r="N32" s="89"/>
    </row>
    <row r="33" spans="1:14" ht="45" customHeight="1" x14ac:dyDescent="0.25">
      <c r="A33" s="223"/>
      <c r="B33" s="220"/>
      <c r="C33" s="217"/>
      <c r="D33" s="216" t="s">
        <v>303</v>
      </c>
      <c r="E33" s="226"/>
      <c r="F33" s="226"/>
      <c r="G33" s="217"/>
      <c r="H33" s="173" t="s">
        <v>85</v>
      </c>
      <c r="I33" s="180">
        <v>1</v>
      </c>
      <c r="J33" s="89"/>
      <c r="K33" s="116" t="s">
        <v>191</v>
      </c>
      <c r="L33" s="89"/>
      <c r="M33" s="89"/>
      <c r="N33" s="89"/>
    </row>
    <row r="34" spans="1:14" ht="45" customHeight="1" x14ac:dyDescent="0.25">
      <c r="A34" s="223"/>
      <c r="B34" s="220"/>
      <c r="C34" s="217"/>
      <c r="D34" s="217"/>
      <c r="E34" s="226"/>
      <c r="F34" s="227"/>
      <c r="G34" s="217"/>
      <c r="H34" s="173" t="s">
        <v>305</v>
      </c>
      <c r="I34" s="180" t="s">
        <v>310</v>
      </c>
      <c r="J34" s="89"/>
      <c r="K34" s="116" t="s">
        <v>191</v>
      </c>
      <c r="L34" s="89"/>
      <c r="M34" s="89"/>
      <c r="N34" s="89"/>
    </row>
    <row r="35" spans="1:14" ht="45" customHeight="1" x14ac:dyDescent="0.25">
      <c r="A35" s="223"/>
      <c r="B35" s="220"/>
      <c r="C35" s="217"/>
      <c r="D35" s="218"/>
      <c r="E35" s="226"/>
      <c r="F35" s="174" t="s">
        <v>312</v>
      </c>
      <c r="G35" s="217"/>
      <c r="H35" s="173" t="s">
        <v>155</v>
      </c>
      <c r="I35" s="180">
        <v>0.25</v>
      </c>
      <c r="J35" s="89"/>
      <c r="K35" s="116" t="s">
        <v>191</v>
      </c>
      <c r="L35" s="89"/>
      <c r="M35" s="89"/>
      <c r="N35" s="89"/>
    </row>
    <row r="36" spans="1:14" ht="45" customHeight="1" x14ac:dyDescent="0.25">
      <c r="A36" s="223"/>
      <c r="B36" s="220"/>
      <c r="C36" s="217"/>
      <c r="D36" s="172" t="s">
        <v>317</v>
      </c>
      <c r="E36" s="226"/>
      <c r="F36" s="225" t="s">
        <v>323</v>
      </c>
      <c r="G36" s="217"/>
      <c r="H36" s="173" t="s">
        <v>111</v>
      </c>
      <c r="I36" s="180">
        <v>1</v>
      </c>
      <c r="J36" s="89"/>
      <c r="K36" s="116" t="s">
        <v>191</v>
      </c>
      <c r="L36" s="89"/>
      <c r="M36" s="89"/>
      <c r="N36" s="89"/>
    </row>
    <row r="37" spans="1:14" ht="45" customHeight="1" x14ac:dyDescent="0.25">
      <c r="A37" s="224"/>
      <c r="B37" s="221"/>
      <c r="C37" s="218"/>
      <c r="D37" s="172" t="s">
        <v>322</v>
      </c>
      <c r="E37" s="227"/>
      <c r="F37" s="227"/>
      <c r="G37" s="218"/>
      <c r="H37" s="178" t="s">
        <v>305</v>
      </c>
      <c r="I37" s="180">
        <v>0.25</v>
      </c>
      <c r="J37" s="89"/>
      <c r="K37" s="116" t="s">
        <v>191</v>
      </c>
      <c r="L37" s="89"/>
      <c r="M37" s="89"/>
      <c r="N37" s="89"/>
    </row>
    <row r="38" spans="1:14" ht="45" customHeight="1" x14ac:dyDescent="0.25">
      <c r="A38" s="222">
        <v>4</v>
      </c>
      <c r="B38" s="219" t="s">
        <v>326</v>
      </c>
      <c r="C38" s="216" t="s">
        <v>327</v>
      </c>
      <c r="D38" s="216" t="s">
        <v>227</v>
      </c>
      <c r="E38" s="216" t="s">
        <v>328</v>
      </c>
      <c r="F38" s="216" t="s">
        <v>658</v>
      </c>
      <c r="G38" s="216" t="s">
        <v>330</v>
      </c>
      <c r="H38" s="71" t="s">
        <v>331</v>
      </c>
      <c r="I38" s="116" t="s">
        <v>336</v>
      </c>
      <c r="J38" s="89"/>
      <c r="K38" s="116" t="s">
        <v>646</v>
      </c>
      <c r="L38" s="89"/>
      <c r="M38" s="89"/>
      <c r="N38" s="89"/>
    </row>
    <row r="39" spans="1:14" ht="45" customHeight="1" x14ac:dyDescent="0.25">
      <c r="A39" s="223"/>
      <c r="B39" s="220"/>
      <c r="C39" s="217"/>
      <c r="D39" s="218"/>
      <c r="E39" s="217"/>
      <c r="F39" s="218"/>
      <c r="G39" s="217"/>
      <c r="H39" s="71" t="s">
        <v>331</v>
      </c>
      <c r="I39" s="116" t="s">
        <v>338</v>
      </c>
      <c r="J39" s="89"/>
      <c r="K39" s="116" t="s">
        <v>646</v>
      </c>
      <c r="L39" s="89"/>
      <c r="M39" s="89"/>
      <c r="N39" s="89"/>
    </row>
    <row r="40" spans="1:14" ht="45" customHeight="1" x14ac:dyDescent="0.25">
      <c r="A40" s="223"/>
      <c r="B40" s="220"/>
      <c r="C40" s="217"/>
      <c r="D40" s="172" t="s">
        <v>229</v>
      </c>
      <c r="E40" s="217"/>
      <c r="F40" s="172" t="s">
        <v>339</v>
      </c>
      <c r="G40" s="217"/>
      <c r="H40" s="173" t="s">
        <v>90</v>
      </c>
      <c r="I40" s="116" t="s">
        <v>344</v>
      </c>
      <c r="J40" s="89"/>
      <c r="K40" s="116" t="s">
        <v>191</v>
      </c>
      <c r="L40" s="89"/>
      <c r="M40" s="89"/>
      <c r="N40" s="89"/>
    </row>
    <row r="41" spans="1:14" ht="45" customHeight="1" x14ac:dyDescent="0.25">
      <c r="A41" s="224"/>
      <c r="B41" s="221"/>
      <c r="C41" s="218"/>
      <c r="D41" s="172" t="s">
        <v>610</v>
      </c>
      <c r="E41" s="218"/>
      <c r="F41" s="175" t="s">
        <v>611</v>
      </c>
      <c r="G41" s="218"/>
      <c r="H41" s="71" t="s">
        <v>96</v>
      </c>
      <c r="I41" s="116" t="s">
        <v>351</v>
      </c>
      <c r="J41" s="89"/>
      <c r="K41" s="116" t="s">
        <v>646</v>
      </c>
      <c r="L41" s="89"/>
      <c r="M41" s="89"/>
      <c r="N41" s="89"/>
    </row>
    <row r="42" spans="1:14" ht="45" customHeight="1" x14ac:dyDescent="0.25">
      <c r="A42" s="222">
        <v>5</v>
      </c>
      <c r="B42" s="219" t="s">
        <v>354</v>
      </c>
      <c r="C42" s="216" t="s">
        <v>355</v>
      </c>
      <c r="D42" s="216" t="s">
        <v>356</v>
      </c>
      <c r="E42" s="216" t="s">
        <v>357</v>
      </c>
      <c r="F42" s="216" t="s">
        <v>358</v>
      </c>
      <c r="G42" s="216" t="s">
        <v>359</v>
      </c>
      <c r="H42" s="173" t="s">
        <v>106</v>
      </c>
      <c r="I42" s="180" t="s">
        <v>647</v>
      </c>
      <c r="J42" s="89"/>
      <c r="K42" s="116" t="s">
        <v>646</v>
      </c>
      <c r="L42" s="89"/>
      <c r="M42" s="89"/>
      <c r="N42" s="89"/>
    </row>
    <row r="43" spans="1:14" ht="45" customHeight="1" x14ac:dyDescent="0.25">
      <c r="A43" s="223"/>
      <c r="B43" s="220"/>
      <c r="C43" s="217"/>
      <c r="D43" s="217"/>
      <c r="E43" s="217"/>
      <c r="F43" s="217"/>
      <c r="G43" s="217"/>
      <c r="H43" s="173" t="s">
        <v>111</v>
      </c>
      <c r="I43" s="180">
        <v>1</v>
      </c>
      <c r="J43" s="89"/>
      <c r="K43" s="116" t="s">
        <v>191</v>
      </c>
      <c r="L43" s="89"/>
      <c r="M43" s="89"/>
      <c r="N43" s="89"/>
    </row>
    <row r="44" spans="1:14" ht="45" customHeight="1" x14ac:dyDescent="0.25">
      <c r="A44" s="223"/>
      <c r="B44" s="220"/>
      <c r="C44" s="217"/>
      <c r="D44" s="217"/>
      <c r="E44" s="217"/>
      <c r="F44" s="217"/>
      <c r="G44" s="217"/>
      <c r="H44" s="173" t="s">
        <v>111</v>
      </c>
      <c r="I44" s="180">
        <v>1</v>
      </c>
      <c r="J44" s="89"/>
      <c r="K44" s="116" t="s">
        <v>191</v>
      </c>
      <c r="L44" s="89"/>
      <c r="M44" s="89"/>
      <c r="N44" s="89"/>
    </row>
    <row r="45" spans="1:14" ht="45" customHeight="1" x14ac:dyDescent="0.25">
      <c r="A45" s="223"/>
      <c r="B45" s="220"/>
      <c r="C45" s="217"/>
      <c r="D45" s="217"/>
      <c r="E45" s="217"/>
      <c r="F45" s="217"/>
      <c r="G45" s="217"/>
      <c r="H45" s="173" t="s">
        <v>111</v>
      </c>
      <c r="I45" s="180" t="s">
        <v>651</v>
      </c>
      <c r="J45" s="89"/>
      <c r="K45" s="116" t="s">
        <v>646</v>
      </c>
      <c r="L45" s="89"/>
      <c r="M45" s="89"/>
      <c r="N45" s="89"/>
    </row>
    <row r="46" spans="1:14" ht="45" customHeight="1" x14ac:dyDescent="0.25">
      <c r="A46" s="223"/>
      <c r="B46" s="220"/>
      <c r="C46" s="217"/>
      <c r="D46" s="217"/>
      <c r="E46" s="217"/>
      <c r="F46" s="217"/>
      <c r="G46" s="217"/>
      <c r="H46" s="173" t="s">
        <v>102</v>
      </c>
      <c r="I46" s="180">
        <v>1</v>
      </c>
      <c r="J46" s="89"/>
      <c r="K46" s="116" t="s">
        <v>191</v>
      </c>
      <c r="L46" s="89"/>
      <c r="M46" s="89"/>
      <c r="N46" s="89"/>
    </row>
    <row r="47" spans="1:14" ht="45" customHeight="1" x14ac:dyDescent="0.25">
      <c r="A47" s="223"/>
      <c r="B47" s="220"/>
      <c r="C47" s="217"/>
      <c r="D47" s="217"/>
      <c r="E47" s="217"/>
      <c r="F47" s="217"/>
      <c r="G47" s="217"/>
      <c r="H47" s="173" t="s">
        <v>106</v>
      </c>
      <c r="I47" s="180">
        <v>1</v>
      </c>
      <c r="J47" s="89"/>
      <c r="K47" s="116" t="s">
        <v>191</v>
      </c>
      <c r="L47" s="89"/>
      <c r="M47" s="89"/>
      <c r="N47" s="89"/>
    </row>
    <row r="48" spans="1:14" ht="45" customHeight="1" x14ac:dyDescent="0.25">
      <c r="A48" s="223"/>
      <c r="B48" s="220"/>
      <c r="C48" s="217"/>
      <c r="D48" s="217"/>
      <c r="E48" s="217"/>
      <c r="F48" s="217"/>
      <c r="G48" s="217"/>
      <c r="H48" s="173" t="s">
        <v>106</v>
      </c>
      <c r="I48" s="180">
        <v>1</v>
      </c>
      <c r="J48" s="89"/>
      <c r="K48" s="116" t="s">
        <v>191</v>
      </c>
      <c r="L48" s="89"/>
      <c r="M48" s="89"/>
      <c r="N48" s="89"/>
    </row>
    <row r="49" spans="1:14" ht="45" customHeight="1" x14ac:dyDescent="0.25">
      <c r="A49" s="223"/>
      <c r="B49" s="220"/>
      <c r="C49" s="217"/>
      <c r="D49" s="217"/>
      <c r="E49" s="217"/>
      <c r="F49" s="217"/>
      <c r="G49" s="217"/>
      <c r="H49" s="173" t="s">
        <v>378</v>
      </c>
      <c r="I49" s="180" t="s">
        <v>628</v>
      </c>
      <c r="J49" s="89"/>
      <c r="K49" s="116" t="s">
        <v>191</v>
      </c>
      <c r="L49" s="89"/>
      <c r="M49" s="89"/>
      <c r="N49" s="89"/>
    </row>
    <row r="50" spans="1:14" ht="45" customHeight="1" x14ac:dyDescent="0.25">
      <c r="A50" s="223"/>
      <c r="B50" s="220"/>
      <c r="C50" s="217"/>
      <c r="D50" s="217"/>
      <c r="E50" s="217"/>
      <c r="F50" s="217"/>
      <c r="G50" s="217"/>
      <c r="H50" s="173" t="s">
        <v>379</v>
      </c>
      <c r="I50" s="180">
        <v>1</v>
      </c>
      <c r="J50" s="89"/>
      <c r="K50" s="116" t="s">
        <v>191</v>
      </c>
      <c r="L50" s="89"/>
      <c r="M50" s="89"/>
      <c r="N50" s="89"/>
    </row>
    <row r="51" spans="1:14" ht="45" customHeight="1" x14ac:dyDescent="0.25">
      <c r="A51" s="223"/>
      <c r="B51" s="220"/>
      <c r="C51" s="217"/>
      <c r="D51" s="217"/>
      <c r="E51" s="217"/>
      <c r="F51" s="217"/>
      <c r="G51" s="217"/>
      <c r="H51" s="173" t="s">
        <v>379</v>
      </c>
      <c r="I51" s="180">
        <v>1</v>
      </c>
      <c r="J51" s="89"/>
      <c r="K51" s="116" t="s">
        <v>191</v>
      </c>
      <c r="L51" s="89"/>
      <c r="M51" s="89"/>
      <c r="N51" s="89"/>
    </row>
    <row r="52" spans="1:14" ht="45" customHeight="1" x14ac:dyDescent="0.25">
      <c r="A52" s="223"/>
      <c r="B52" s="220"/>
      <c r="C52" s="217"/>
      <c r="D52" s="217"/>
      <c r="E52" s="217"/>
      <c r="F52" s="217"/>
      <c r="G52" s="217"/>
      <c r="H52" s="173" t="s">
        <v>111</v>
      </c>
      <c r="I52" s="180">
        <v>1</v>
      </c>
      <c r="J52" s="89"/>
      <c r="K52" s="116" t="s">
        <v>191</v>
      </c>
      <c r="L52" s="89"/>
      <c r="M52" s="89"/>
      <c r="N52" s="89"/>
    </row>
    <row r="53" spans="1:14" ht="45" customHeight="1" x14ac:dyDescent="0.25">
      <c r="A53" s="223"/>
      <c r="B53" s="220"/>
      <c r="C53" s="217"/>
      <c r="D53" s="218"/>
      <c r="E53" s="217"/>
      <c r="F53" s="218"/>
      <c r="G53" s="217"/>
      <c r="H53" s="173" t="s">
        <v>111</v>
      </c>
      <c r="I53" s="180">
        <v>1</v>
      </c>
      <c r="J53" s="89"/>
      <c r="K53" s="116" t="s">
        <v>191</v>
      </c>
      <c r="L53" s="89"/>
      <c r="M53" s="89"/>
      <c r="N53" s="89"/>
    </row>
    <row r="54" spans="1:14" ht="45" customHeight="1" x14ac:dyDescent="0.25">
      <c r="A54" s="223"/>
      <c r="B54" s="220"/>
      <c r="C54" s="217"/>
      <c r="D54" s="172" t="s">
        <v>621</v>
      </c>
      <c r="E54" s="217"/>
      <c r="F54" s="216" t="s">
        <v>620</v>
      </c>
      <c r="G54" s="217"/>
      <c r="H54" s="173" t="s">
        <v>111</v>
      </c>
      <c r="I54" s="180">
        <v>1</v>
      </c>
      <c r="J54" s="89"/>
      <c r="K54" s="116" t="s">
        <v>191</v>
      </c>
      <c r="L54" s="89"/>
      <c r="M54" s="89"/>
      <c r="N54" s="89"/>
    </row>
    <row r="55" spans="1:14" ht="45" customHeight="1" x14ac:dyDescent="0.25">
      <c r="A55" s="223"/>
      <c r="B55" s="220"/>
      <c r="C55" s="217"/>
      <c r="D55" s="172" t="s">
        <v>624</v>
      </c>
      <c r="E55" s="217"/>
      <c r="F55" s="218"/>
      <c r="G55" s="217"/>
      <c r="H55" s="173" t="s">
        <v>378</v>
      </c>
      <c r="I55" s="116" t="s">
        <v>401</v>
      </c>
      <c r="J55" s="89"/>
      <c r="K55" s="116" t="s">
        <v>191</v>
      </c>
      <c r="L55" s="89"/>
      <c r="M55" s="89"/>
      <c r="N55" s="89"/>
    </row>
    <row r="56" spans="1:14" ht="45" customHeight="1" x14ac:dyDescent="0.25">
      <c r="A56" s="224"/>
      <c r="B56" s="221"/>
      <c r="C56" s="176"/>
      <c r="D56" s="172" t="s">
        <v>617</v>
      </c>
      <c r="E56" s="218"/>
      <c r="F56" s="172" t="s">
        <v>410</v>
      </c>
      <c r="G56" s="217"/>
      <c r="H56" s="173" t="s">
        <v>119</v>
      </c>
      <c r="I56" s="116" t="s">
        <v>407</v>
      </c>
      <c r="J56" s="89"/>
      <c r="K56" s="116" t="s">
        <v>191</v>
      </c>
      <c r="L56" s="89"/>
      <c r="M56" s="89"/>
      <c r="N56" s="89"/>
    </row>
    <row r="57" spans="1:14" ht="45" customHeight="1" x14ac:dyDescent="0.25">
      <c r="A57" s="222">
        <v>6</v>
      </c>
      <c r="B57" s="219" t="s">
        <v>412</v>
      </c>
      <c r="C57" s="216" t="s">
        <v>413</v>
      </c>
      <c r="D57" s="172" t="s">
        <v>618</v>
      </c>
      <c r="E57" s="216" t="s">
        <v>414</v>
      </c>
      <c r="F57" s="172" t="s">
        <v>619</v>
      </c>
      <c r="G57" s="218"/>
      <c r="H57" s="173" t="s">
        <v>111</v>
      </c>
      <c r="I57" s="180">
        <v>1</v>
      </c>
      <c r="J57" s="89"/>
      <c r="K57" s="116" t="s">
        <v>191</v>
      </c>
      <c r="L57" s="89"/>
      <c r="M57" s="89"/>
      <c r="N57" s="89"/>
    </row>
    <row r="58" spans="1:14" ht="45" customHeight="1" x14ac:dyDescent="0.25">
      <c r="A58" s="223"/>
      <c r="B58" s="220"/>
      <c r="C58" s="217"/>
      <c r="D58" s="216" t="s">
        <v>282</v>
      </c>
      <c r="E58" s="217"/>
      <c r="F58" s="216" t="s">
        <v>421</v>
      </c>
      <c r="G58" s="216" t="s">
        <v>616</v>
      </c>
      <c r="H58" s="173" t="s">
        <v>111</v>
      </c>
      <c r="I58" s="180">
        <v>1</v>
      </c>
      <c r="J58" s="89"/>
      <c r="K58" s="116" t="s">
        <v>191</v>
      </c>
      <c r="L58" s="89"/>
      <c r="M58" s="89"/>
      <c r="N58" s="89"/>
    </row>
    <row r="59" spans="1:14" ht="45" customHeight="1" x14ac:dyDescent="0.25">
      <c r="A59" s="223"/>
      <c r="B59" s="220"/>
      <c r="C59" s="217"/>
      <c r="D59" s="217"/>
      <c r="E59" s="217"/>
      <c r="F59" s="218"/>
      <c r="G59" s="217"/>
      <c r="H59" s="173" t="s">
        <v>111</v>
      </c>
      <c r="I59" s="116" t="s">
        <v>633</v>
      </c>
      <c r="J59" s="89"/>
      <c r="K59" s="116" t="s">
        <v>191</v>
      </c>
      <c r="L59" s="89"/>
      <c r="M59" s="89"/>
      <c r="N59" s="89"/>
    </row>
    <row r="60" spans="1:14" ht="45" customHeight="1" x14ac:dyDescent="0.25">
      <c r="A60" s="223"/>
      <c r="B60" s="220"/>
      <c r="C60" s="217"/>
      <c r="D60" s="217"/>
      <c r="E60" s="217"/>
      <c r="F60" s="216" t="s">
        <v>426</v>
      </c>
      <c r="G60" s="217"/>
      <c r="H60" s="173" t="s">
        <v>111</v>
      </c>
      <c r="I60" s="180">
        <v>1</v>
      </c>
      <c r="J60" s="89"/>
      <c r="K60" s="116" t="s">
        <v>191</v>
      </c>
      <c r="L60" s="89"/>
      <c r="M60" s="89"/>
      <c r="N60" s="89"/>
    </row>
    <row r="61" spans="1:14" ht="45" customHeight="1" x14ac:dyDescent="0.25">
      <c r="A61" s="223"/>
      <c r="B61" s="220"/>
      <c r="C61" s="217"/>
      <c r="D61" s="217"/>
      <c r="E61" s="217"/>
      <c r="F61" s="217"/>
      <c r="G61" s="217"/>
      <c r="H61" s="173" t="s">
        <v>111</v>
      </c>
      <c r="I61" s="180">
        <v>1</v>
      </c>
      <c r="J61" s="89"/>
      <c r="K61" s="116" t="s">
        <v>191</v>
      </c>
      <c r="L61" s="89"/>
      <c r="M61" s="89"/>
      <c r="N61" s="89"/>
    </row>
    <row r="62" spans="1:14" ht="45" customHeight="1" x14ac:dyDescent="0.25">
      <c r="A62" s="223"/>
      <c r="B62" s="220"/>
      <c r="C62" s="217"/>
      <c r="D62" s="217"/>
      <c r="E62" s="217"/>
      <c r="F62" s="217"/>
      <c r="G62" s="217"/>
      <c r="H62" s="173" t="s">
        <v>111</v>
      </c>
      <c r="I62" s="180">
        <v>1</v>
      </c>
      <c r="J62" s="89"/>
      <c r="K62" s="116" t="s">
        <v>191</v>
      </c>
      <c r="L62" s="89"/>
      <c r="M62" s="89"/>
      <c r="N62" s="89"/>
    </row>
    <row r="63" spans="1:14" ht="45" customHeight="1" x14ac:dyDescent="0.25">
      <c r="A63" s="223"/>
      <c r="B63" s="220"/>
      <c r="C63" s="217"/>
      <c r="D63" s="217"/>
      <c r="E63" s="217"/>
      <c r="F63" s="217"/>
      <c r="G63" s="217"/>
      <c r="H63" s="173" t="s">
        <v>111</v>
      </c>
      <c r="I63" s="180">
        <v>1</v>
      </c>
      <c r="J63" s="89"/>
      <c r="K63" s="116" t="s">
        <v>191</v>
      </c>
      <c r="L63" s="89"/>
      <c r="M63" s="89"/>
      <c r="N63" s="89"/>
    </row>
    <row r="64" spans="1:14" ht="45" customHeight="1" x14ac:dyDescent="0.25">
      <c r="A64" s="223"/>
      <c r="B64" s="220"/>
      <c r="C64" s="217"/>
      <c r="D64" s="217"/>
      <c r="E64" s="217"/>
      <c r="F64" s="217"/>
      <c r="G64" s="217"/>
      <c r="H64" s="173" t="s">
        <v>111</v>
      </c>
      <c r="I64" s="180">
        <v>1</v>
      </c>
      <c r="J64" s="89"/>
      <c r="K64" s="116" t="s">
        <v>191</v>
      </c>
      <c r="L64" s="89"/>
      <c r="M64" s="89"/>
      <c r="N64" s="89"/>
    </row>
    <row r="65" spans="1:14" ht="45" customHeight="1" x14ac:dyDescent="0.25">
      <c r="A65" s="223"/>
      <c r="B65" s="220"/>
      <c r="C65" s="217"/>
      <c r="D65" s="218"/>
      <c r="E65" s="217"/>
      <c r="F65" s="218"/>
      <c r="G65" s="217"/>
      <c r="H65" s="173" t="s">
        <v>111</v>
      </c>
      <c r="I65" s="180">
        <v>1</v>
      </c>
      <c r="J65" s="89"/>
      <c r="K65" s="116" t="s">
        <v>191</v>
      </c>
      <c r="L65" s="89"/>
      <c r="M65" s="89"/>
      <c r="N65" s="89"/>
    </row>
    <row r="66" spans="1:14" ht="45" customHeight="1" x14ac:dyDescent="0.25">
      <c r="A66" s="223"/>
      <c r="B66" s="220"/>
      <c r="C66" s="217"/>
      <c r="D66" s="172" t="s">
        <v>280</v>
      </c>
      <c r="E66" s="217"/>
      <c r="F66" s="172" t="s">
        <v>438</v>
      </c>
      <c r="G66" s="217"/>
      <c r="H66" s="173" t="s">
        <v>305</v>
      </c>
      <c r="I66" s="180">
        <v>1</v>
      </c>
      <c r="J66" s="89"/>
      <c r="K66" s="116" t="s">
        <v>191</v>
      </c>
      <c r="L66" s="89"/>
      <c r="M66" s="89"/>
      <c r="N66" s="89"/>
    </row>
    <row r="67" spans="1:14" ht="45" customHeight="1" x14ac:dyDescent="0.25">
      <c r="A67" s="224"/>
      <c r="B67" s="221"/>
      <c r="C67" s="218"/>
      <c r="D67" s="172" t="s">
        <v>613</v>
      </c>
      <c r="E67" s="218"/>
      <c r="F67" s="172" t="s">
        <v>614</v>
      </c>
      <c r="G67" s="218"/>
      <c r="H67" s="173" t="s">
        <v>111</v>
      </c>
      <c r="I67" s="180" t="s">
        <v>638</v>
      </c>
      <c r="J67" s="89"/>
      <c r="K67" s="116" t="s">
        <v>640</v>
      </c>
      <c r="L67" s="89"/>
      <c r="M67" s="89"/>
      <c r="N67" s="89"/>
    </row>
    <row r="68" spans="1:14" ht="45" customHeight="1" x14ac:dyDescent="0.25">
      <c r="A68" s="222">
        <v>7</v>
      </c>
      <c r="B68" s="219" t="s">
        <v>445</v>
      </c>
      <c r="C68" s="216" t="s">
        <v>446</v>
      </c>
      <c r="D68" s="172" t="s">
        <v>447</v>
      </c>
      <c r="E68" s="216" t="s">
        <v>448</v>
      </c>
      <c r="F68" s="172" t="s">
        <v>449</v>
      </c>
      <c r="G68" s="216" t="s">
        <v>615</v>
      </c>
      <c r="H68" s="173" t="s">
        <v>111</v>
      </c>
      <c r="I68" s="180">
        <v>0.25</v>
      </c>
      <c r="J68" s="89"/>
      <c r="K68" s="116" t="s">
        <v>191</v>
      </c>
      <c r="L68" s="89"/>
      <c r="M68" s="89"/>
      <c r="N68" s="89"/>
    </row>
    <row r="69" spans="1:14" ht="45" customHeight="1" x14ac:dyDescent="0.25">
      <c r="A69" s="223"/>
      <c r="B69" s="220"/>
      <c r="C69" s="217"/>
      <c r="D69" s="172" t="s">
        <v>280</v>
      </c>
      <c r="E69" s="217"/>
      <c r="F69" s="216" t="s">
        <v>455</v>
      </c>
      <c r="G69" s="217"/>
      <c r="H69" s="173" t="s">
        <v>152</v>
      </c>
      <c r="I69" s="180">
        <v>0.25</v>
      </c>
      <c r="J69" s="89"/>
      <c r="K69" s="116" t="s">
        <v>191</v>
      </c>
      <c r="L69" s="89"/>
      <c r="M69" s="89"/>
      <c r="N69" s="89"/>
    </row>
    <row r="70" spans="1:14" ht="45" customHeight="1" x14ac:dyDescent="0.25">
      <c r="A70" s="223"/>
      <c r="B70" s="220"/>
      <c r="C70" s="217"/>
      <c r="D70" s="172" t="s">
        <v>250</v>
      </c>
      <c r="E70" s="217"/>
      <c r="F70" s="218"/>
      <c r="G70" s="217"/>
      <c r="H70" s="173" t="s">
        <v>152</v>
      </c>
      <c r="I70" s="180">
        <v>0.25</v>
      </c>
      <c r="J70" s="89"/>
      <c r="K70" s="116" t="s">
        <v>191</v>
      </c>
      <c r="L70" s="89"/>
      <c r="M70" s="89"/>
      <c r="N70" s="89"/>
    </row>
    <row r="71" spans="1:14" ht="45" customHeight="1" x14ac:dyDescent="0.25">
      <c r="A71" s="223"/>
      <c r="B71" s="220"/>
      <c r="C71" s="217"/>
      <c r="D71" s="172" t="s">
        <v>393</v>
      </c>
      <c r="E71" s="217"/>
      <c r="F71" s="216" t="s">
        <v>460</v>
      </c>
      <c r="G71" s="217"/>
      <c r="H71" s="173" t="s">
        <v>111</v>
      </c>
      <c r="I71" s="192">
        <v>1</v>
      </c>
      <c r="J71" s="89"/>
      <c r="K71" s="116" t="s">
        <v>646</v>
      </c>
      <c r="L71" s="89"/>
      <c r="M71" s="89"/>
      <c r="N71" s="89"/>
    </row>
    <row r="72" spans="1:14" ht="45" customHeight="1" x14ac:dyDescent="0.25">
      <c r="A72" s="223"/>
      <c r="B72" s="220"/>
      <c r="C72" s="217"/>
      <c r="D72" s="172" t="s">
        <v>391</v>
      </c>
      <c r="E72" s="217"/>
      <c r="F72" s="218"/>
      <c r="G72" s="217"/>
      <c r="H72" s="173" t="s">
        <v>152</v>
      </c>
      <c r="I72" s="180">
        <v>0.25</v>
      </c>
      <c r="J72" s="89"/>
      <c r="K72" s="116" t="s">
        <v>191</v>
      </c>
      <c r="L72" s="89"/>
      <c r="M72" s="89"/>
      <c r="N72" s="89"/>
    </row>
    <row r="73" spans="1:14" ht="45" customHeight="1" x14ac:dyDescent="0.25">
      <c r="A73" s="224"/>
      <c r="B73" s="221"/>
      <c r="C73" s="218"/>
      <c r="D73" s="172" t="s">
        <v>612</v>
      </c>
      <c r="E73" s="218"/>
      <c r="F73" s="172" t="s">
        <v>464</v>
      </c>
      <c r="G73" s="218"/>
      <c r="H73" s="173" t="s">
        <v>111</v>
      </c>
      <c r="I73" s="180">
        <v>0.25</v>
      </c>
      <c r="J73" s="89"/>
      <c r="K73" s="116" t="s">
        <v>191</v>
      </c>
      <c r="L73" s="89"/>
      <c r="M73" s="89"/>
      <c r="N73" s="89"/>
    </row>
  </sheetData>
  <autoFilter ref="A2:N2" xr:uid="{92096EFF-AEFB-4510-AA7D-2B782C41DA5E}"/>
  <mergeCells count="60">
    <mergeCell ref="C42:C55"/>
    <mergeCell ref="C3:C9"/>
    <mergeCell ref="E3:E9"/>
    <mergeCell ref="A19:A37"/>
    <mergeCell ref="B19:B37"/>
    <mergeCell ref="C19:C37"/>
    <mergeCell ref="D19:D24"/>
    <mergeCell ref="E19:E37"/>
    <mergeCell ref="A38:A41"/>
    <mergeCell ref="B38:B41"/>
    <mergeCell ref="C38:C41"/>
    <mergeCell ref="D38:D39"/>
    <mergeCell ref="E38:E41"/>
    <mergeCell ref="G3:G9"/>
    <mergeCell ref="D6:D8"/>
    <mergeCell ref="F6:F8"/>
    <mergeCell ref="A10:A18"/>
    <mergeCell ref="B10:B18"/>
    <mergeCell ref="C10:C18"/>
    <mergeCell ref="E10:E18"/>
    <mergeCell ref="G10:G18"/>
    <mergeCell ref="D12:D14"/>
    <mergeCell ref="F12:F14"/>
    <mergeCell ref="D15:D16"/>
    <mergeCell ref="F15:F16"/>
    <mergeCell ref="D17:D18"/>
    <mergeCell ref="F17:F18"/>
    <mergeCell ref="A3:A9"/>
    <mergeCell ref="B3:B9"/>
    <mergeCell ref="G19:G37"/>
    <mergeCell ref="D28:D32"/>
    <mergeCell ref="F28:F34"/>
    <mergeCell ref="D33:D35"/>
    <mergeCell ref="F36:F37"/>
    <mergeCell ref="F25:F26"/>
    <mergeCell ref="F19:F24"/>
    <mergeCell ref="F38:F39"/>
    <mergeCell ref="G38:G41"/>
    <mergeCell ref="A42:A56"/>
    <mergeCell ref="B42:B56"/>
    <mergeCell ref="D42:D53"/>
    <mergeCell ref="E42:E56"/>
    <mergeCell ref="F42:F53"/>
    <mergeCell ref="G42:G57"/>
    <mergeCell ref="F54:F55"/>
    <mergeCell ref="A57:A67"/>
    <mergeCell ref="B57:B67"/>
    <mergeCell ref="C57:C67"/>
    <mergeCell ref="E57:E67"/>
    <mergeCell ref="D58:D65"/>
    <mergeCell ref="F58:F59"/>
    <mergeCell ref="G58:G67"/>
    <mergeCell ref="G68:G73"/>
    <mergeCell ref="F69:F70"/>
    <mergeCell ref="F71:F72"/>
    <mergeCell ref="F60:F65"/>
    <mergeCell ref="A68:A73"/>
    <mergeCell ref="B68:B73"/>
    <mergeCell ref="C68:C73"/>
    <mergeCell ref="E68:E73"/>
  </mergeCells>
  <dataValidations count="6">
    <dataValidation allowBlank="1" showInputMessage="1" showErrorMessage="1" prompt="Registrar la acción o  el nombre  del proyecto a realizar con base en la estrategia que se definió-  Hoja Estrategias   o si son acciones que se  deben adelantar como parte del día dia." sqref="H1:H2" xr:uid="{00000000-0002-0000-0400-000000000000}"/>
    <dataValidation allowBlank="1" showInputMessage="1" showErrorMessage="1" prompt="REGISTRAR EL ENTREGABLE " sqref="L2" xr:uid="{00000000-0002-0000-0400-000001000000}"/>
    <dataValidation allowBlank="1" showInputMessage="1" showErrorMessage="1" prompt="COPIAR DE LA COLUMNA &quot;Q&quot; DE LA HOJA PLAN DE ACCIÓN " sqref="K2" xr:uid="{00000000-0002-0000-0400-000002000000}"/>
    <dataValidation allowBlank="1" showInputMessage="1" showErrorMessage="1" prompt="REGISTRAR EL RESULTADO DEL INDICADOR " sqref="J2" xr:uid="{00000000-0002-0000-0400-000003000000}"/>
    <dataValidation allowBlank="1" showInputMessage="1" showErrorMessage="1" prompt="COPIAR COLUMNA &quot;O&quot; DE LA HOJA PLAN DE ACCIÓN " sqref="I2" xr:uid="{00000000-0002-0000-0400-000004000000}"/>
    <dataValidation allowBlank="1" showInputMessage="1" showErrorMessage="1" prompt="Fórmula matemática" sqref="K3" xr:uid="{D7D53B58-0EF4-4A4E-9451-3E4A63C80F31}"/>
  </dataValidations>
  <pageMargins left="0.7" right="0.7"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73"/>
  <sheetViews>
    <sheetView topLeftCell="F61" zoomScale="85" zoomScaleNormal="85" workbookViewId="0">
      <selection activeCell="I61" sqref="I1:J1048576"/>
    </sheetView>
  </sheetViews>
  <sheetFormatPr baseColWidth="10" defaultColWidth="11.42578125" defaultRowHeight="12" x14ac:dyDescent="0.25"/>
  <cols>
    <col min="1" max="1" width="9.5703125" style="90" customWidth="1"/>
    <col min="2" max="2" width="23.42578125" style="90" customWidth="1"/>
    <col min="3" max="3" width="42.85546875" style="90" customWidth="1"/>
    <col min="4" max="4" width="50.85546875" style="90" customWidth="1"/>
    <col min="5" max="5" width="39.5703125" style="90" customWidth="1"/>
    <col min="6" max="6" width="63.28515625" style="90" customWidth="1"/>
    <col min="7" max="8" width="43.42578125" style="90" customWidth="1"/>
    <col min="9" max="9" width="29.140625" style="93" customWidth="1"/>
    <col min="10" max="10" width="29.140625" style="90" customWidth="1"/>
    <col min="11" max="11" width="17.140625" style="90" customWidth="1"/>
    <col min="12" max="12" width="29.140625" style="90" customWidth="1"/>
    <col min="13" max="13" width="17" style="90" customWidth="1"/>
    <col min="14" max="14" width="31" style="90" customWidth="1"/>
    <col min="15" max="18" width="11.42578125" style="90"/>
    <col min="19" max="19" width="9.5703125" style="90" customWidth="1"/>
    <col min="20" max="16384" width="11.42578125" style="90"/>
  </cols>
  <sheetData>
    <row r="1" spans="1:14" s="22" customFormat="1" ht="34.5" customHeight="1" x14ac:dyDescent="0.25">
      <c r="A1" s="85"/>
      <c r="B1" s="85"/>
      <c r="C1" s="85"/>
      <c r="D1" s="85"/>
      <c r="E1" s="85"/>
      <c r="F1" s="85"/>
      <c r="G1" s="85"/>
      <c r="H1" s="83"/>
      <c r="I1" s="164" t="s">
        <v>567</v>
      </c>
      <c r="J1" s="165"/>
      <c r="K1" s="165"/>
      <c r="L1" s="165"/>
      <c r="M1" s="165"/>
      <c r="N1" s="166"/>
    </row>
    <row r="2" spans="1:14" s="22" customFormat="1" ht="31.5" customHeight="1" x14ac:dyDescent="0.25">
      <c r="A2" s="169" t="s">
        <v>13</v>
      </c>
      <c r="B2" s="169" t="s">
        <v>160</v>
      </c>
      <c r="C2" s="169" t="s">
        <v>161</v>
      </c>
      <c r="D2" s="169" t="s">
        <v>162</v>
      </c>
      <c r="E2" s="169" t="s">
        <v>163</v>
      </c>
      <c r="F2" s="170" t="s">
        <v>164</v>
      </c>
      <c r="G2" s="170" t="s">
        <v>165</v>
      </c>
      <c r="H2" s="168" t="s">
        <v>166</v>
      </c>
      <c r="I2" s="27" t="s">
        <v>171</v>
      </c>
      <c r="J2" s="27" t="s">
        <v>470</v>
      </c>
      <c r="K2" s="27" t="s">
        <v>471</v>
      </c>
      <c r="L2" s="28" t="s">
        <v>472</v>
      </c>
      <c r="M2" s="27" t="s">
        <v>473</v>
      </c>
      <c r="N2" s="28" t="s">
        <v>474</v>
      </c>
    </row>
    <row r="3" spans="1:14" ht="45" customHeight="1" x14ac:dyDescent="0.25">
      <c r="A3" s="222">
        <v>1</v>
      </c>
      <c r="B3" s="219" t="s">
        <v>179</v>
      </c>
      <c r="C3" s="216" t="s">
        <v>180</v>
      </c>
      <c r="D3" s="172" t="s">
        <v>181</v>
      </c>
      <c r="E3" s="216" t="s">
        <v>182</v>
      </c>
      <c r="F3" s="172" t="s">
        <v>183</v>
      </c>
      <c r="G3" s="216" t="s">
        <v>184</v>
      </c>
      <c r="H3" s="173" t="s">
        <v>97</v>
      </c>
      <c r="I3" s="180">
        <v>0.25</v>
      </c>
      <c r="J3" s="89"/>
      <c r="K3" s="116" t="s">
        <v>191</v>
      </c>
      <c r="L3" s="89"/>
      <c r="M3" s="89"/>
      <c r="N3" s="89"/>
    </row>
    <row r="4" spans="1:14" ht="45" customHeight="1" x14ac:dyDescent="0.25">
      <c r="A4" s="223"/>
      <c r="B4" s="220"/>
      <c r="C4" s="217"/>
      <c r="D4" s="172" t="s">
        <v>193</v>
      </c>
      <c r="E4" s="217"/>
      <c r="F4" s="172" t="s">
        <v>194</v>
      </c>
      <c r="G4" s="217"/>
      <c r="H4" s="173" t="s">
        <v>97</v>
      </c>
      <c r="I4" s="116" t="s">
        <v>196</v>
      </c>
      <c r="J4" s="89"/>
      <c r="K4" s="116" t="s">
        <v>570</v>
      </c>
      <c r="L4" s="89"/>
      <c r="M4" s="89"/>
      <c r="N4" s="89"/>
    </row>
    <row r="5" spans="1:14" ht="45" customHeight="1" x14ac:dyDescent="0.25">
      <c r="A5" s="223"/>
      <c r="B5" s="220"/>
      <c r="C5" s="217"/>
      <c r="D5" s="172" t="s">
        <v>197</v>
      </c>
      <c r="E5" s="217"/>
      <c r="F5" s="172" t="s">
        <v>198</v>
      </c>
      <c r="G5" s="217"/>
      <c r="H5" s="173" t="s">
        <v>115</v>
      </c>
      <c r="I5" s="180">
        <v>0.25</v>
      </c>
      <c r="J5" s="89"/>
      <c r="K5" s="116" t="s">
        <v>191</v>
      </c>
      <c r="L5" s="89"/>
      <c r="M5" s="89"/>
      <c r="N5" s="89"/>
    </row>
    <row r="6" spans="1:14" ht="45" customHeight="1" x14ac:dyDescent="0.25">
      <c r="A6" s="223"/>
      <c r="B6" s="220"/>
      <c r="C6" s="217"/>
      <c r="D6" s="216" t="s">
        <v>203</v>
      </c>
      <c r="E6" s="217"/>
      <c r="F6" s="216" t="s">
        <v>204</v>
      </c>
      <c r="G6" s="217"/>
      <c r="H6" s="173" t="s">
        <v>131</v>
      </c>
      <c r="I6" s="116" t="s">
        <v>572</v>
      </c>
      <c r="J6" s="89"/>
      <c r="K6" s="116" t="s">
        <v>570</v>
      </c>
      <c r="L6" s="89"/>
      <c r="M6" s="89"/>
      <c r="N6" s="89"/>
    </row>
    <row r="7" spans="1:14" ht="45" customHeight="1" x14ac:dyDescent="0.25">
      <c r="A7" s="223"/>
      <c r="B7" s="220"/>
      <c r="C7" s="217"/>
      <c r="D7" s="217"/>
      <c r="E7" s="217"/>
      <c r="F7" s="217"/>
      <c r="G7" s="217"/>
      <c r="H7" s="173" t="s">
        <v>207</v>
      </c>
      <c r="I7" s="116" t="s">
        <v>209</v>
      </c>
      <c r="J7" s="89"/>
      <c r="K7" s="116" t="s">
        <v>570</v>
      </c>
      <c r="L7" s="89"/>
      <c r="M7" s="89"/>
      <c r="N7" s="89"/>
    </row>
    <row r="8" spans="1:14" ht="45" customHeight="1" x14ac:dyDescent="0.25">
      <c r="A8" s="223"/>
      <c r="B8" s="220"/>
      <c r="C8" s="217"/>
      <c r="D8" s="218"/>
      <c r="E8" s="217"/>
      <c r="F8" s="218"/>
      <c r="G8" s="217"/>
      <c r="H8" s="173" t="s">
        <v>97</v>
      </c>
      <c r="I8" s="180">
        <v>0.25</v>
      </c>
      <c r="J8" s="89"/>
      <c r="K8" s="116" t="s">
        <v>191</v>
      </c>
      <c r="L8" s="89"/>
      <c r="M8" s="89"/>
      <c r="N8" s="89"/>
    </row>
    <row r="9" spans="1:14" ht="45" customHeight="1" x14ac:dyDescent="0.25">
      <c r="A9" s="224"/>
      <c r="B9" s="221"/>
      <c r="C9" s="218"/>
      <c r="D9" s="172" t="s">
        <v>212</v>
      </c>
      <c r="E9" s="218"/>
      <c r="F9" s="172" t="s">
        <v>213</v>
      </c>
      <c r="G9" s="218"/>
      <c r="H9" s="173" t="s">
        <v>207</v>
      </c>
      <c r="I9" s="180">
        <v>0.25</v>
      </c>
      <c r="J9" s="89"/>
      <c r="K9" s="116" t="s">
        <v>191</v>
      </c>
      <c r="L9" s="89"/>
      <c r="M9" s="89"/>
      <c r="N9" s="89"/>
    </row>
    <row r="10" spans="1:14" ht="45" customHeight="1" x14ac:dyDescent="0.25">
      <c r="A10" s="222">
        <v>2</v>
      </c>
      <c r="B10" s="219" t="s">
        <v>217</v>
      </c>
      <c r="C10" s="216" t="s">
        <v>218</v>
      </c>
      <c r="D10" s="172" t="s">
        <v>219</v>
      </c>
      <c r="E10" s="216" t="s">
        <v>220</v>
      </c>
      <c r="F10" s="172" t="s">
        <v>221</v>
      </c>
      <c r="G10" s="216" t="s">
        <v>222</v>
      </c>
      <c r="H10" s="173" t="s">
        <v>148</v>
      </c>
      <c r="I10" s="116" t="s">
        <v>574</v>
      </c>
      <c r="J10" s="89"/>
      <c r="K10" s="116" t="s">
        <v>570</v>
      </c>
      <c r="L10" s="89"/>
      <c r="M10" s="89"/>
      <c r="N10" s="89"/>
    </row>
    <row r="11" spans="1:14" ht="45" customHeight="1" x14ac:dyDescent="0.25">
      <c r="A11" s="223"/>
      <c r="B11" s="220"/>
      <c r="C11" s="217"/>
      <c r="D11" s="172" t="s">
        <v>227</v>
      </c>
      <c r="E11" s="217"/>
      <c r="F11" s="172" t="s">
        <v>228</v>
      </c>
      <c r="G11" s="217"/>
      <c r="H11" s="173" t="s">
        <v>148</v>
      </c>
      <c r="I11" s="180">
        <v>0.25</v>
      </c>
      <c r="J11" s="89"/>
      <c r="K11" s="116" t="s">
        <v>191</v>
      </c>
      <c r="L11" s="89"/>
      <c r="M11" s="89"/>
      <c r="N11" s="89"/>
    </row>
    <row r="12" spans="1:14" ht="45" customHeight="1" x14ac:dyDescent="0.25">
      <c r="A12" s="223"/>
      <c r="B12" s="220"/>
      <c r="C12" s="217"/>
      <c r="D12" s="216" t="s">
        <v>229</v>
      </c>
      <c r="E12" s="217"/>
      <c r="F12" s="216" t="s">
        <v>230</v>
      </c>
      <c r="G12" s="217"/>
      <c r="H12" s="173" t="s">
        <v>96</v>
      </c>
      <c r="I12" s="116" t="s">
        <v>578</v>
      </c>
      <c r="J12" s="89"/>
      <c r="K12" s="116" t="s">
        <v>570</v>
      </c>
      <c r="L12" s="89"/>
      <c r="M12" s="89"/>
      <c r="N12" s="89"/>
    </row>
    <row r="13" spans="1:14" ht="45" customHeight="1" x14ac:dyDescent="0.25">
      <c r="A13" s="223"/>
      <c r="B13" s="220"/>
      <c r="C13" s="217"/>
      <c r="D13" s="217"/>
      <c r="E13" s="217"/>
      <c r="F13" s="217"/>
      <c r="G13" s="217"/>
      <c r="H13" s="173" t="s">
        <v>96</v>
      </c>
      <c r="I13" s="180">
        <v>0.25</v>
      </c>
      <c r="J13" s="89"/>
      <c r="K13" s="116" t="s">
        <v>191</v>
      </c>
      <c r="L13" s="89"/>
      <c r="M13" s="89"/>
      <c r="N13" s="89"/>
    </row>
    <row r="14" spans="1:14" ht="45" customHeight="1" x14ac:dyDescent="0.25">
      <c r="A14" s="223"/>
      <c r="B14" s="220"/>
      <c r="C14" s="217"/>
      <c r="D14" s="218"/>
      <c r="E14" s="217"/>
      <c r="F14" s="218"/>
      <c r="G14" s="217"/>
      <c r="H14" s="173" t="s">
        <v>96</v>
      </c>
      <c r="I14" s="180">
        <v>0.25</v>
      </c>
      <c r="J14" s="89"/>
      <c r="K14" s="116" t="s">
        <v>191</v>
      </c>
      <c r="L14" s="89"/>
      <c r="M14" s="89"/>
      <c r="N14" s="89"/>
    </row>
    <row r="15" spans="1:14" ht="45" customHeight="1" x14ac:dyDescent="0.25">
      <c r="A15" s="223"/>
      <c r="B15" s="220"/>
      <c r="C15" s="217"/>
      <c r="D15" s="216" t="s">
        <v>236</v>
      </c>
      <c r="E15" s="217"/>
      <c r="F15" s="216" t="s">
        <v>237</v>
      </c>
      <c r="G15" s="217"/>
      <c r="H15" s="173" t="s">
        <v>238</v>
      </c>
      <c r="I15" s="180">
        <v>0.25</v>
      </c>
      <c r="J15" s="89"/>
      <c r="K15" s="116" t="s">
        <v>191</v>
      </c>
      <c r="L15" s="89"/>
      <c r="M15" s="89"/>
      <c r="N15" s="89"/>
    </row>
    <row r="16" spans="1:14" ht="45" customHeight="1" x14ac:dyDescent="0.25">
      <c r="A16" s="223"/>
      <c r="B16" s="220"/>
      <c r="C16" s="217"/>
      <c r="D16" s="218"/>
      <c r="E16" s="217"/>
      <c r="F16" s="218"/>
      <c r="G16" s="217"/>
      <c r="H16" s="173" t="s">
        <v>111</v>
      </c>
      <c r="I16" s="116" t="s">
        <v>242</v>
      </c>
      <c r="J16" s="89"/>
      <c r="K16" s="116" t="s">
        <v>570</v>
      </c>
      <c r="L16" s="89"/>
      <c r="M16" s="89"/>
      <c r="N16" s="89"/>
    </row>
    <row r="17" spans="1:14" ht="45" customHeight="1" x14ac:dyDescent="0.25">
      <c r="A17" s="223"/>
      <c r="B17" s="220"/>
      <c r="C17" s="217"/>
      <c r="D17" s="216" t="s">
        <v>243</v>
      </c>
      <c r="E17" s="217"/>
      <c r="F17" s="216" t="s">
        <v>244</v>
      </c>
      <c r="G17" s="217"/>
      <c r="H17" s="173" t="s">
        <v>131</v>
      </c>
      <c r="I17" s="180">
        <v>0.25</v>
      </c>
      <c r="J17" s="89"/>
      <c r="K17" s="116" t="s">
        <v>191</v>
      </c>
      <c r="L17" s="89"/>
      <c r="M17" s="89"/>
      <c r="N17" s="89"/>
    </row>
    <row r="18" spans="1:14" ht="45" customHeight="1" x14ac:dyDescent="0.25">
      <c r="A18" s="224"/>
      <c r="B18" s="221"/>
      <c r="C18" s="218"/>
      <c r="D18" s="218"/>
      <c r="E18" s="218"/>
      <c r="F18" s="218"/>
      <c r="G18" s="218"/>
      <c r="H18" s="173" t="s">
        <v>131</v>
      </c>
      <c r="I18" s="116" t="s">
        <v>588</v>
      </c>
      <c r="J18" s="89"/>
      <c r="K18" s="116" t="s">
        <v>570</v>
      </c>
      <c r="L18" s="89"/>
      <c r="M18" s="89"/>
      <c r="N18" s="89"/>
    </row>
    <row r="19" spans="1:14" ht="45" customHeight="1" x14ac:dyDescent="0.25">
      <c r="A19" s="222">
        <v>3</v>
      </c>
      <c r="B19" s="219" t="s">
        <v>248</v>
      </c>
      <c r="C19" s="216" t="s">
        <v>249</v>
      </c>
      <c r="D19" s="216" t="s">
        <v>250</v>
      </c>
      <c r="E19" s="225" t="s">
        <v>251</v>
      </c>
      <c r="F19" s="225" t="s">
        <v>252</v>
      </c>
      <c r="G19" s="216" t="s">
        <v>253</v>
      </c>
      <c r="H19" s="173" t="s">
        <v>254</v>
      </c>
      <c r="I19" s="180">
        <v>0.25</v>
      </c>
      <c r="J19" s="89"/>
      <c r="K19" s="116" t="s">
        <v>191</v>
      </c>
      <c r="L19" s="89"/>
      <c r="M19" s="89"/>
      <c r="N19" s="89"/>
    </row>
    <row r="20" spans="1:14" ht="45" customHeight="1" x14ac:dyDescent="0.25">
      <c r="A20" s="223"/>
      <c r="B20" s="220"/>
      <c r="C20" s="217"/>
      <c r="D20" s="217"/>
      <c r="E20" s="226"/>
      <c r="F20" s="226"/>
      <c r="G20" s="217"/>
      <c r="H20" s="173" t="s">
        <v>135</v>
      </c>
      <c r="I20" s="180">
        <v>0.25</v>
      </c>
      <c r="J20" s="89"/>
      <c r="K20" s="116" t="s">
        <v>191</v>
      </c>
      <c r="L20" s="89"/>
      <c r="M20" s="89"/>
      <c r="N20" s="89"/>
    </row>
    <row r="21" spans="1:14" ht="45" customHeight="1" x14ac:dyDescent="0.25">
      <c r="A21" s="223"/>
      <c r="B21" s="220"/>
      <c r="C21" s="217"/>
      <c r="D21" s="217"/>
      <c r="E21" s="226"/>
      <c r="F21" s="226"/>
      <c r="G21" s="217"/>
      <c r="H21" s="173" t="s">
        <v>126</v>
      </c>
      <c r="I21" s="180">
        <v>0.25</v>
      </c>
      <c r="J21" s="89"/>
      <c r="K21" s="116" t="s">
        <v>191</v>
      </c>
      <c r="L21" s="89"/>
      <c r="M21" s="89"/>
      <c r="N21" s="89"/>
    </row>
    <row r="22" spans="1:14" ht="45" customHeight="1" x14ac:dyDescent="0.25">
      <c r="A22" s="223"/>
      <c r="B22" s="220"/>
      <c r="C22" s="217"/>
      <c r="D22" s="217"/>
      <c r="E22" s="226"/>
      <c r="F22" s="226"/>
      <c r="G22" s="217"/>
      <c r="H22" s="173" t="s">
        <v>94</v>
      </c>
      <c r="I22" s="116" t="s">
        <v>593</v>
      </c>
      <c r="J22" s="89"/>
      <c r="K22" s="116" t="s">
        <v>570</v>
      </c>
      <c r="L22" s="89"/>
      <c r="M22" s="89"/>
      <c r="N22" s="89"/>
    </row>
    <row r="23" spans="1:14" ht="45" customHeight="1" x14ac:dyDescent="0.25">
      <c r="A23" s="223"/>
      <c r="B23" s="220"/>
      <c r="C23" s="217"/>
      <c r="D23" s="217"/>
      <c r="E23" s="226"/>
      <c r="F23" s="226"/>
      <c r="G23" s="217"/>
      <c r="H23" s="173" t="s">
        <v>139</v>
      </c>
      <c r="I23" s="180" t="s">
        <v>595</v>
      </c>
      <c r="J23" s="89"/>
      <c r="K23" s="116" t="s">
        <v>570</v>
      </c>
      <c r="L23" s="89"/>
      <c r="M23" s="89"/>
      <c r="N23" s="89"/>
    </row>
    <row r="24" spans="1:14" ht="45" customHeight="1" x14ac:dyDescent="0.25">
      <c r="A24" s="223"/>
      <c r="B24" s="220"/>
      <c r="C24" s="217"/>
      <c r="D24" s="218"/>
      <c r="E24" s="226"/>
      <c r="F24" s="227"/>
      <c r="G24" s="217"/>
      <c r="H24" s="173" t="s">
        <v>85</v>
      </c>
      <c r="I24" s="180">
        <v>1</v>
      </c>
      <c r="J24" s="89"/>
      <c r="K24" s="116" t="s">
        <v>191</v>
      </c>
      <c r="L24" s="89"/>
      <c r="M24" s="89"/>
      <c r="N24" s="89"/>
    </row>
    <row r="25" spans="1:14" ht="45" customHeight="1" x14ac:dyDescent="0.25">
      <c r="A25" s="223"/>
      <c r="B25" s="220"/>
      <c r="C25" s="217"/>
      <c r="D25" s="172" t="s">
        <v>642</v>
      </c>
      <c r="E25" s="226"/>
      <c r="F25" s="225" t="s">
        <v>276</v>
      </c>
      <c r="G25" s="217"/>
      <c r="H25" s="173" t="s">
        <v>85</v>
      </c>
      <c r="I25" s="180">
        <v>1</v>
      </c>
      <c r="J25" s="89"/>
      <c r="K25" s="116" t="s">
        <v>191</v>
      </c>
      <c r="L25" s="89"/>
      <c r="M25" s="89"/>
      <c r="N25" s="89"/>
    </row>
    <row r="26" spans="1:14" ht="45" customHeight="1" x14ac:dyDescent="0.25">
      <c r="A26" s="223"/>
      <c r="B26" s="220"/>
      <c r="C26" s="217"/>
      <c r="D26" s="172" t="s">
        <v>280</v>
      </c>
      <c r="E26" s="226"/>
      <c r="F26" s="227"/>
      <c r="G26" s="217"/>
      <c r="H26" s="173" t="s">
        <v>85</v>
      </c>
      <c r="I26" s="180">
        <v>1</v>
      </c>
      <c r="J26" s="89"/>
      <c r="K26" s="116" t="s">
        <v>191</v>
      </c>
      <c r="L26" s="89"/>
      <c r="M26" s="89"/>
      <c r="N26" s="89"/>
    </row>
    <row r="27" spans="1:14" ht="45" customHeight="1" x14ac:dyDescent="0.25">
      <c r="A27" s="223"/>
      <c r="B27" s="220"/>
      <c r="C27" s="217"/>
      <c r="D27" s="172" t="s">
        <v>282</v>
      </c>
      <c r="E27" s="226"/>
      <c r="F27" s="174" t="s">
        <v>281</v>
      </c>
      <c r="G27" s="217"/>
      <c r="H27" s="173" t="s">
        <v>85</v>
      </c>
      <c r="I27" s="180">
        <v>1</v>
      </c>
      <c r="J27" s="89"/>
      <c r="K27" s="116" t="s">
        <v>191</v>
      </c>
      <c r="L27" s="89"/>
      <c r="M27" s="89"/>
      <c r="N27" s="89"/>
    </row>
    <row r="28" spans="1:14" ht="45" customHeight="1" x14ac:dyDescent="0.25">
      <c r="A28" s="223"/>
      <c r="B28" s="220"/>
      <c r="C28" s="217"/>
      <c r="D28" s="216" t="s">
        <v>609</v>
      </c>
      <c r="E28" s="226"/>
      <c r="F28" s="225" t="s">
        <v>288</v>
      </c>
      <c r="G28" s="217"/>
      <c r="H28" s="173" t="s">
        <v>85</v>
      </c>
      <c r="I28" s="180">
        <v>1</v>
      </c>
      <c r="J28" s="89"/>
      <c r="K28" s="116" t="s">
        <v>191</v>
      </c>
      <c r="L28" s="89"/>
      <c r="M28" s="89"/>
      <c r="N28" s="89"/>
    </row>
    <row r="29" spans="1:14" ht="45" customHeight="1" x14ac:dyDescent="0.25">
      <c r="A29" s="223"/>
      <c r="B29" s="220"/>
      <c r="C29" s="217"/>
      <c r="D29" s="217"/>
      <c r="E29" s="226"/>
      <c r="F29" s="226"/>
      <c r="G29" s="217"/>
      <c r="H29" s="173" t="s">
        <v>85</v>
      </c>
      <c r="I29" s="180">
        <v>1</v>
      </c>
      <c r="J29" s="89"/>
      <c r="K29" s="116" t="s">
        <v>191</v>
      </c>
      <c r="L29" s="89"/>
      <c r="M29" s="89"/>
      <c r="N29" s="89"/>
    </row>
    <row r="30" spans="1:14" ht="45" customHeight="1" x14ac:dyDescent="0.25">
      <c r="A30" s="223"/>
      <c r="B30" s="220"/>
      <c r="C30" s="217"/>
      <c r="D30" s="217"/>
      <c r="E30" s="226"/>
      <c r="F30" s="226"/>
      <c r="G30" s="217"/>
      <c r="H30" s="173" t="s">
        <v>85</v>
      </c>
      <c r="I30" s="180">
        <v>1</v>
      </c>
      <c r="J30" s="89"/>
      <c r="K30" s="116" t="s">
        <v>191</v>
      </c>
      <c r="L30" s="89"/>
      <c r="M30" s="89"/>
      <c r="N30" s="89"/>
    </row>
    <row r="31" spans="1:14" ht="45" customHeight="1" x14ac:dyDescent="0.25">
      <c r="A31" s="223"/>
      <c r="B31" s="220"/>
      <c r="C31" s="217"/>
      <c r="D31" s="217"/>
      <c r="E31" s="226"/>
      <c r="F31" s="226"/>
      <c r="G31" s="217"/>
      <c r="H31" s="173" t="s">
        <v>85</v>
      </c>
      <c r="I31" s="180">
        <v>1</v>
      </c>
      <c r="J31" s="89"/>
      <c r="K31" s="116" t="s">
        <v>191</v>
      </c>
      <c r="L31" s="89"/>
      <c r="M31" s="89"/>
      <c r="N31" s="89"/>
    </row>
    <row r="32" spans="1:14" ht="45" customHeight="1" x14ac:dyDescent="0.25">
      <c r="A32" s="223"/>
      <c r="B32" s="220"/>
      <c r="C32" s="217"/>
      <c r="D32" s="218"/>
      <c r="E32" s="226"/>
      <c r="F32" s="226"/>
      <c r="G32" s="217"/>
      <c r="H32" s="173" t="s">
        <v>85</v>
      </c>
      <c r="I32" s="180">
        <v>1</v>
      </c>
      <c r="J32" s="89"/>
      <c r="K32" s="116" t="s">
        <v>191</v>
      </c>
      <c r="L32" s="89"/>
      <c r="M32" s="89"/>
      <c r="N32" s="89"/>
    </row>
    <row r="33" spans="1:14" ht="45" customHeight="1" x14ac:dyDescent="0.25">
      <c r="A33" s="223"/>
      <c r="B33" s="220"/>
      <c r="C33" s="217"/>
      <c r="D33" s="216" t="s">
        <v>303</v>
      </c>
      <c r="E33" s="226"/>
      <c r="F33" s="226"/>
      <c r="G33" s="217"/>
      <c r="H33" s="173" t="s">
        <v>85</v>
      </c>
      <c r="I33" s="180">
        <v>1</v>
      </c>
      <c r="J33" s="89"/>
      <c r="K33" s="116" t="s">
        <v>191</v>
      </c>
      <c r="L33" s="89"/>
      <c r="M33" s="89"/>
      <c r="N33" s="89"/>
    </row>
    <row r="34" spans="1:14" ht="45" customHeight="1" x14ac:dyDescent="0.25">
      <c r="A34" s="223"/>
      <c r="B34" s="220"/>
      <c r="C34" s="217"/>
      <c r="D34" s="217"/>
      <c r="E34" s="226"/>
      <c r="F34" s="227"/>
      <c r="G34" s="217"/>
      <c r="H34" s="173" t="s">
        <v>305</v>
      </c>
      <c r="I34" s="180" t="s">
        <v>310</v>
      </c>
      <c r="J34" s="89"/>
      <c r="K34" s="116" t="s">
        <v>191</v>
      </c>
      <c r="L34" s="89"/>
      <c r="M34" s="89"/>
      <c r="N34" s="89"/>
    </row>
    <row r="35" spans="1:14" ht="45" customHeight="1" x14ac:dyDescent="0.25">
      <c r="A35" s="223"/>
      <c r="B35" s="220"/>
      <c r="C35" s="217"/>
      <c r="D35" s="218"/>
      <c r="E35" s="226"/>
      <c r="F35" s="174" t="s">
        <v>312</v>
      </c>
      <c r="G35" s="217"/>
      <c r="H35" s="173" t="s">
        <v>155</v>
      </c>
      <c r="I35" s="180">
        <v>0.25</v>
      </c>
      <c r="J35" s="89"/>
      <c r="K35" s="116" t="s">
        <v>191</v>
      </c>
      <c r="L35" s="89"/>
      <c r="M35" s="89"/>
      <c r="N35" s="89"/>
    </row>
    <row r="36" spans="1:14" ht="45" customHeight="1" x14ac:dyDescent="0.25">
      <c r="A36" s="223"/>
      <c r="B36" s="220"/>
      <c r="C36" s="217"/>
      <c r="D36" s="172" t="s">
        <v>317</v>
      </c>
      <c r="E36" s="226"/>
      <c r="F36" s="225" t="s">
        <v>323</v>
      </c>
      <c r="G36" s="217"/>
      <c r="H36" s="173" t="s">
        <v>111</v>
      </c>
      <c r="I36" s="180">
        <v>1</v>
      </c>
      <c r="J36" s="89"/>
      <c r="K36" s="116" t="s">
        <v>191</v>
      </c>
      <c r="L36" s="89"/>
      <c r="M36" s="89"/>
      <c r="N36" s="89"/>
    </row>
    <row r="37" spans="1:14" ht="45" customHeight="1" x14ac:dyDescent="0.25">
      <c r="A37" s="224"/>
      <c r="B37" s="221"/>
      <c r="C37" s="218"/>
      <c r="D37" s="172" t="s">
        <v>322</v>
      </c>
      <c r="E37" s="227"/>
      <c r="F37" s="227"/>
      <c r="G37" s="218"/>
      <c r="H37" s="178" t="s">
        <v>305</v>
      </c>
      <c r="I37" s="180">
        <v>0.25</v>
      </c>
      <c r="J37" s="89"/>
      <c r="K37" s="116" t="s">
        <v>191</v>
      </c>
      <c r="L37" s="89"/>
      <c r="M37" s="89"/>
      <c r="N37" s="89"/>
    </row>
    <row r="38" spans="1:14" ht="45" customHeight="1" x14ac:dyDescent="0.25">
      <c r="A38" s="222">
        <v>4</v>
      </c>
      <c r="B38" s="219" t="s">
        <v>326</v>
      </c>
      <c r="C38" s="216" t="s">
        <v>327</v>
      </c>
      <c r="D38" s="216" t="s">
        <v>227</v>
      </c>
      <c r="E38" s="216" t="s">
        <v>328</v>
      </c>
      <c r="F38" s="216" t="s">
        <v>658</v>
      </c>
      <c r="G38" s="216" t="s">
        <v>330</v>
      </c>
      <c r="H38" s="71" t="s">
        <v>331</v>
      </c>
      <c r="I38" s="116" t="s">
        <v>336</v>
      </c>
      <c r="J38" s="89"/>
      <c r="K38" s="116" t="s">
        <v>646</v>
      </c>
      <c r="L38" s="89"/>
      <c r="M38" s="89"/>
      <c r="N38" s="89"/>
    </row>
    <row r="39" spans="1:14" ht="45" customHeight="1" x14ac:dyDescent="0.25">
      <c r="A39" s="223"/>
      <c r="B39" s="220"/>
      <c r="C39" s="217"/>
      <c r="D39" s="218"/>
      <c r="E39" s="217"/>
      <c r="F39" s="218"/>
      <c r="G39" s="217"/>
      <c r="H39" s="71" t="s">
        <v>331</v>
      </c>
      <c r="I39" s="116" t="s">
        <v>338</v>
      </c>
      <c r="J39" s="89"/>
      <c r="K39" s="116" t="s">
        <v>646</v>
      </c>
      <c r="L39" s="89"/>
      <c r="M39" s="89"/>
      <c r="N39" s="89"/>
    </row>
    <row r="40" spans="1:14" ht="45" customHeight="1" x14ac:dyDescent="0.25">
      <c r="A40" s="223"/>
      <c r="B40" s="220"/>
      <c r="C40" s="217"/>
      <c r="D40" s="172" t="s">
        <v>229</v>
      </c>
      <c r="E40" s="217"/>
      <c r="F40" s="172" t="s">
        <v>339</v>
      </c>
      <c r="G40" s="217"/>
      <c r="H40" s="173" t="s">
        <v>90</v>
      </c>
      <c r="I40" s="116" t="s">
        <v>344</v>
      </c>
      <c r="J40" s="89"/>
      <c r="K40" s="116" t="s">
        <v>191</v>
      </c>
      <c r="L40" s="89"/>
      <c r="M40" s="89"/>
      <c r="N40" s="89"/>
    </row>
    <row r="41" spans="1:14" ht="45" customHeight="1" x14ac:dyDescent="0.25">
      <c r="A41" s="224"/>
      <c r="B41" s="221"/>
      <c r="C41" s="218"/>
      <c r="D41" s="172" t="s">
        <v>610</v>
      </c>
      <c r="E41" s="218"/>
      <c r="F41" s="175" t="s">
        <v>611</v>
      </c>
      <c r="G41" s="218"/>
      <c r="H41" s="71" t="s">
        <v>96</v>
      </c>
      <c r="I41" s="116" t="s">
        <v>351</v>
      </c>
      <c r="J41" s="89"/>
      <c r="K41" s="116" t="s">
        <v>646</v>
      </c>
      <c r="L41" s="89"/>
      <c r="M41" s="89"/>
      <c r="N41" s="89"/>
    </row>
    <row r="42" spans="1:14" ht="45" customHeight="1" x14ac:dyDescent="0.25">
      <c r="A42" s="222">
        <v>5</v>
      </c>
      <c r="B42" s="219" t="s">
        <v>354</v>
      </c>
      <c r="C42" s="216" t="s">
        <v>355</v>
      </c>
      <c r="D42" s="216" t="s">
        <v>356</v>
      </c>
      <c r="E42" s="216" t="s">
        <v>357</v>
      </c>
      <c r="F42" s="216" t="s">
        <v>358</v>
      </c>
      <c r="G42" s="216" t="s">
        <v>359</v>
      </c>
      <c r="H42" s="173" t="s">
        <v>106</v>
      </c>
      <c r="I42" s="180" t="s">
        <v>647</v>
      </c>
      <c r="J42" s="89"/>
      <c r="K42" s="116" t="s">
        <v>646</v>
      </c>
      <c r="L42" s="89"/>
      <c r="M42" s="89"/>
      <c r="N42" s="89"/>
    </row>
    <row r="43" spans="1:14" ht="45" customHeight="1" x14ac:dyDescent="0.25">
      <c r="A43" s="223"/>
      <c r="B43" s="220"/>
      <c r="C43" s="217"/>
      <c r="D43" s="217"/>
      <c r="E43" s="217"/>
      <c r="F43" s="217"/>
      <c r="G43" s="217"/>
      <c r="H43" s="173" t="s">
        <v>111</v>
      </c>
      <c r="I43" s="180">
        <v>1</v>
      </c>
      <c r="J43" s="89"/>
      <c r="K43" s="116" t="s">
        <v>191</v>
      </c>
      <c r="L43" s="89"/>
      <c r="M43" s="89"/>
      <c r="N43" s="89"/>
    </row>
    <row r="44" spans="1:14" ht="45" customHeight="1" x14ac:dyDescent="0.25">
      <c r="A44" s="223"/>
      <c r="B44" s="220"/>
      <c r="C44" s="217"/>
      <c r="D44" s="217"/>
      <c r="E44" s="217"/>
      <c r="F44" s="217"/>
      <c r="G44" s="217"/>
      <c r="H44" s="173" t="s">
        <v>111</v>
      </c>
      <c r="I44" s="180">
        <v>1</v>
      </c>
      <c r="J44" s="89"/>
      <c r="K44" s="116" t="s">
        <v>191</v>
      </c>
      <c r="L44" s="89"/>
      <c r="M44" s="89"/>
      <c r="N44" s="89"/>
    </row>
    <row r="45" spans="1:14" ht="45" customHeight="1" x14ac:dyDescent="0.25">
      <c r="A45" s="223"/>
      <c r="B45" s="220"/>
      <c r="C45" s="217"/>
      <c r="D45" s="217"/>
      <c r="E45" s="217"/>
      <c r="F45" s="217"/>
      <c r="G45" s="217"/>
      <c r="H45" s="173" t="s">
        <v>111</v>
      </c>
      <c r="I45" s="180" t="s">
        <v>651</v>
      </c>
      <c r="J45" s="89"/>
      <c r="K45" s="116" t="s">
        <v>646</v>
      </c>
      <c r="L45" s="89"/>
      <c r="M45" s="89"/>
      <c r="N45" s="89"/>
    </row>
    <row r="46" spans="1:14" ht="45" customHeight="1" x14ac:dyDescent="0.25">
      <c r="A46" s="223"/>
      <c r="B46" s="220"/>
      <c r="C46" s="217"/>
      <c r="D46" s="217"/>
      <c r="E46" s="217"/>
      <c r="F46" s="217"/>
      <c r="G46" s="217"/>
      <c r="H46" s="173" t="s">
        <v>102</v>
      </c>
      <c r="I46" s="180">
        <v>1</v>
      </c>
      <c r="J46" s="89"/>
      <c r="K46" s="116" t="s">
        <v>191</v>
      </c>
      <c r="L46" s="89"/>
      <c r="M46" s="89"/>
      <c r="N46" s="89"/>
    </row>
    <row r="47" spans="1:14" ht="45" customHeight="1" x14ac:dyDescent="0.25">
      <c r="A47" s="223"/>
      <c r="B47" s="220"/>
      <c r="C47" s="217"/>
      <c r="D47" s="217"/>
      <c r="E47" s="217"/>
      <c r="F47" s="217"/>
      <c r="G47" s="217"/>
      <c r="H47" s="173" t="s">
        <v>106</v>
      </c>
      <c r="I47" s="180">
        <v>1</v>
      </c>
      <c r="J47" s="89"/>
      <c r="K47" s="116" t="s">
        <v>191</v>
      </c>
      <c r="L47" s="89"/>
      <c r="M47" s="89"/>
      <c r="N47" s="89"/>
    </row>
    <row r="48" spans="1:14" ht="45" customHeight="1" x14ac:dyDescent="0.25">
      <c r="A48" s="223"/>
      <c r="B48" s="220"/>
      <c r="C48" s="217"/>
      <c r="D48" s="217"/>
      <c r="E48" s="217"/>
      <c r="F48" s="217"/>
      <c r="G48" s="217"/>
      <c r="H48" s="173" t="s">
        <v>106</v>
      </c>
      <c r="I48" s="180">
        <v>1</v>
      </c>
      <c r="J48" s="89"/>
      <c r="K48" s="116" t="s">
        <v>191</v>
      </c>
      <c r="L48" s="89"/>
      <c r="M48" s="89"/>
      <c r="N48" s="89"/>
    </row>
    <row r="49" spans="1:14" ht="45" customHeight="1" x14ac:dyDescent="0.25">
      <c r="A49" s="223"/>
      <c r="B49" s="220"/>
      <c r="C49" s="217"/>
      <c r="D49" s="217"/>
      <c r="E49" s="217"/>
      <c r="F49" s="217"/>
      <c r="G49" s="217"/>
      <c r="H49" s="173" t="s">
        <v>378</v>
      </c>
      <c r="I49" s="180" t="s">
        <v>628</v>
      </c>
      <c r="J49" s="89"/>
      <c r="K49" s="116" t="s">
        <v>191</v>
      </c>
      <c r="L49" s="89"/>
      <c r="M49" s="89"/>
      <c r="N49" s="89"/>
    </row>
    <row r="50" spans="1:14" ht="45" customHeight="1" x14ac:dyDescent="0.25">
      <c r="A50" s="223"/>
      <c r="B50" s="220"/>
      <c r="C50" s="217"/>
      <c r="D50" s="217"/>
      <c r="E50" s="217"/>
      <c r="F50" s="217"/>
      <c r="G50" s="217"/>
      <c r="H50" s="173" t="s">
        <v>379</v>
      </c>
      <c r="I50" s="180">
        <v>1</v>
      </c>
      <c r="J50" s="89"/>
      <c r="K50" s="116" t="s">
        <v>191</v>
      </c>
      <c r="L50" s="89"/>
      <c r="M50" s="89"/>
      <c r="N50" s="89"/>
    </row>
    <row r="51" spans="1:14" ht="45" customHeight="1" x14ac:dyDescent="0.25">
      <c r="A51" s="223"/>
      <c r="B51" s="220"/>
      <c r="C51" s="217"/>
      <c r="D51" s="217"/>
      <c r="E51" s="217"/>
      <c r="F51" s="217"/>
      <c r="G51" s="217"/>
      <c r="H51" s="173" t="s">
        <v>379</v>
      </c>
      <c r="I51" s="180">
        <v>1</v>
      </c>
      <c r="J51" s="89"/>
      <c r="K51" s="116" t="s">
        <v>191</v>
      </c>
      <c r="L51" s="89"/>
      <c r="M51" s="89"/>
      <c r="N51" s="89"/>
    </row>
    <row r="52" spans="1:14" ht="45" customHeight="1" x14ac:dyDescent="0.25">
      <c r="A52" s="223"/>
      <c r="B52" s="220"/>
      <c r="C52" s="217"/>
      <c r="D52" s="217"/>
      <c r="E52" s="217"/>
      <c r="F52" s="217"/>
      <c r="G52" s="217"/>
      <c r="H52" s="173" t="s">
        <v>111</v>
      </c>
      <c r="I52" s="180">
        <v>1</v>
      </c>
      <c r="J52" s="89"/>
      <c r="K52" s="116" t="s">
        <v>191</v>
      </c>
      <c r="L52" s="89"/>
      <c r="M52" s="89"/>
      <c r="N52" s="89"/>
    </row>
    <row r="53" spans="1:14" ht="45" customHeight="1" x14ac:dyDescent="0.25">
      <c r="A53" s="223"/>
      <c r="B53" s="220"/>
      <c r="C53" s="217"/>
      <c r="D53" s="218"/>
      <c r="E53" s="217"/>
      <c r="F53" s="218"/>
      <c r="G53" s="217"/>
      <c r="H53" s="173" t="s">
        <v>111</v>
      </c>
      <c r="I53" s="180">
        <v>1</v>
      </c>
      <c r="J53" s="89"/>
      <c r="K53" s="116" t="s">
        <v>191</v>
      </c>
      <c r="L53" s="89"/>
      <c r="M53" s="89"/>
      <c r="N53" s="89"/>
    </row>
    <row r="54" spans="1:14" ht="45" customHeight="1" x14ac:dyDescent="0.25">
      <c r="A54" s="223"/>
      <c r="B54" s="220"/>
      <c r="C54" s="217"/>
      <c r="D54" s="172" t="s">
        <v>621</v>
      </c>
      <c r="E54" s="217"/>
      <c r="F54" s="216" t="s">
        <v>620</v>
      </c>
      <c r="G54" s="217"/>
      <c r="H54" s="173" t="s">
        <v>111</v>
      </c>
      <c r="I54" s="180">
        <v>1</v>
      </c>
      <c r="J54" s="89"/>
      <c r="K54" s="116" t="s">
        <v>191</v>
      </c>
      <c r="L54" s="89"/>
      <c r="M54" s="89"/>
      <c r="N54" s="89"/>
    </row>
    <row r="55" spans="1:14" ht="45" customHeight="1" x14ac:dyDescent="0.25">
      <c r="A55" s="223"/>
      <c r="B55" s="220"/>
      <c r="C55" s="217"/>
      <c r="D55" s="172" t="s">
        <v>624</v>
      </c>
      <c r="E55" s="217"/>
      <c r="F55" s="218"/>
      <c r="G55" s="217"/>
      <c r="H55" s="173" t="s">
        <v>378</v>
      </c>
      <c r="I55" s="116" t="s">
        <v>401</v>
      </c>
      <c r="J55" s="89"/>
      <c r="K55" s="116" t="s">
        <v>191</v>
      </c>
      <c r="L55" s="89"/>
      <c r="M55" s="89"/>
      <c r="N55" s="89"/>
    </row>
    <row r="56" spans="1:14" ht="45" customHeight="1" x14ac:dyDescent="0.25">
      <c r="A56" s="224"/>
      <c r="B56" s="221"/>
      <c r="C56" s="176"/>
      <c r="D56" s="172" t="s">
        <v>617</v>
      </c>
      <c r="E56" s="218"/>
      <c r="F56" s="172" t="s">
        <v>410</v>
      </c>
      <c r="G56" s="217"/>
      <c r="H56" s="173" t="s">
        <v>119</v>
      </c>
      <c r="I56" s="116" t="s">
        <v>407</v>
      </c>
      <c r="J56" s="89"/>
      <c r="K56" s="116" t="s">
        <v>191</v>
      </c>
      <c r="L56" s="89"/>
      <c r="M56" s="89"/>
      <c r="N56" s="89"/>
    </row>
    <row r="57" spans="1:14" ht="45" customHeight="1" x14ac:dyDescent="0.25">
      <c r="A57" s="222">
        <v>6</v>
      </c>
      <c r="B57" s="219" t="s">
        <v>412</v>
      </c>
      <c r="C57" s="216" t="s">
        <v>413</v>
      </c>
      <c r="D57" s="172" t="s">
        <v>618</v>
      </c>
      <c r="E57" s="216" t="s">
        <v>414</v>
      </c>
      <c r="F57" s="172" t="s">
        <v>619</v>
      </c>
      <c r="G57" s="218"/>
      <c r="H57" s="173" t="s">
        <v>111</v>
      </c>
      <c r="I57" s="180">
        <v>1</v>
      </c>
      <c r="J57" s="89"/>
      <c r="K57" s="116" t="s">
        <v>191</v>
      </c>
      <c r="L57" s="89"/>
      <c r="M57" s="89"/>
      <c r="N57" s="89"/>
    </row>
    <row r="58" spans="1:14" ht="45" customHeight="1" x14ac:dyDescent="0.25">
      <c r="A58" s="223"/>
      <c r="B58" s="220"/>
      <c r="C58" s="217"/>
      <c r="D58" s="216" t="s">
        <v>282</v>
      </c>
      <c r="E58" s="217"/>
      <c r="F58" s="216" t="s">
        <v>421</v>
      </c>
      <c r="G58" s="216" t="s">
        <v>616</v>
      </c>
      <c r="H58" s="173" t="s">
        <v>111</v>
      </c>
      <c r="I58" s="180">
        <v>1</v>
      </c>
      <c r="J58" s="89"/>
      <c r="K58" s="116" t="s">
        <v>191</v>
      </c>
      <c r="L58" s="89"/>
      <c r="M58" s="89"/>
      <c r="N58" s="89"/>
    </row>
    <row r="59" spans="1:14" ht="45" customHeight="1" x14ac:dyDescent="0.25">
      <c r="A59" s="223"/>
      <c r="B59" s="220"/>
      <c r="C59" s="217"/>
      <c r="D59" s="217"/>
      <c r="E59" s="217"/>
      <c r="F59" s="218"/>
      <c r="G59" s="217"/>
      <c r="H59" s="173" t="s">
        <v>111</v>
      </c>
      <c r="I59" s="116" t="s">
        <v>633</v>
      </c>
      <c r="J59" s="89"/>
      <c r="K59" s="116" t="s">
        <v>191</v>
      </c>
      <c r="L59" s="89"/>
      <c r="M59" s="89"/>
      <c r="N59" s="89"/>
    </row>
    <row r="60" spans="1:14" ht="45" customHeight="1" x14ac:dyDescent="0.25">
      <c r="A60" s="223"/>
      <c r="B60" s="220"/>
      <c r="C60" s="217"/>
      <c r="D60" s="217"/>
      <c r="E60" s="217"/>
      <c r="F60" s="216" t="s">
        <v>426</v>
      </c>
      <c r="G60" s="217"/>
      <c r="H60" s="173" t="s">
        <v>111</v>
      </c>
      <c r="I60" s="180">
        <v>1</v>
      </c>
      <c r="J60" s="89"/>
      <c r="K60" s="116" t="s">
        <v>191</v>
      </c>
      <c r="L60" s="89"/>
      <c r="M60" s="89"/>
      <c r="N60" s="89"/>
    </row>
    <row r="61" spans="1:14" ht="45" customHeight="1" x14ac:dyDescent="0.25">
      <c r="A61" s="223"/>
      <c r="B61" s="220"/>
      <c r="C61" s="217"/>
      <c r="D61" s="217"/>
      <c r="E61" s="217"/>
      <c r="F61" s="217"/>
      <c r="G61" s="217"/>
      <c r="H61" s="173" t="s">
        <v>111</v>
      </c>
      <c r="I61" s="180">
        <v>1</v>
      </c>
      <c r="J61" s="89"/>
      <c r="K61" s="116" t="s">
        <v>191</v>
      </c>
      <c r="L61" s="89"/>
      <c r="M61" s="89"/>
      <c r="N61" s="89"/>
    </row>
    <row r="62" spans="1:14" ht="45" customHeight="1" x14ac:dyDescent="0.25">
      <c r="A62" s="223"/>
      <c r="B62" s="220"/>
      <c r="C62" s="217"/>
      <c r="D62" s="217"/>
      <c r="E62" s="217"/>
      <c r="F62" s="217"/>
      <c r="G62" s="217"/>
      <c r="H62" s="173" t="s">
        <v>111</v>
      </c>
      <c r="I62" s="180">
        <v>1</v>
      </c>
      <c r="J62" s="89"/>
      <c r="K62" s="116" t="s">
        <v>191</v>
      </c>
      <c r="L62" s="89"/>
      <c r="M62" s="89"/>
      <c r="N62" s="89"/>
    </row>
    <row r="63" spans="1:14" ht="45" customHeight="1" x14ac:dyDescent="0.25">
      <c r="A63" s="223"/>
      <c r="B63" s="220"/>
      <c r="C63" s="217"/>
      <c r="D63" s="217"/>
      <c r="E63" s="217"/>
      <c r="F63" s="217"/>
      <c r="G63" s="217"/>
      <c r="H63" s="173" t="s">
        <v>111</v>
      </c>
      <c r="I63" s="180">
        <v>1</v>
      </c>
      <c r="J63" s="89"/>
      <c r="K63" s="116" t="s">
        <v>191</v>
      </c>
      <c r="L63" s="89"/>
      <c r="M63" s="89"/>
      <c r="N63" s="89"/>
    </row>
    <row r="64" spans="1:14" ht="45" customHeight="1" x14ac:dyDescent="0.25">
      <c r="A64" s="223"/>
      <c r="B64" s="220"/>
      <c r="C64" s="217"/>
      <c r="D64" s="217"/>
      <c r="E64" s="217"/>
      <c r="F64" s="217"/>
      <c r="G64" s="217"/>
      <c r="H64" s="173" t="s">
        <v>111</v>
      </c>
      <c r="I64" s="180">
        <v>1</v>
      </c>
      <c r="J64" s="89"/>
      <c r="K64" s="116" t="s">
        <v>191</v>
      </c>
      <c r="L64" s="89"/>
      <c r="M64" s="89"/>
      <c r="N64" s="89"/>
    </row>
    <row r="65" spans="1:14" ht="45" customHeight="1" x14ac:dyDescent="0.25">
      <c r="A65" s="223"/>
      <c r="B65" s="220"/>
      <c r="C65" s="217"/>
      <c r="D65" s="218"/>
      <c r="E65" s="217"/>
      <c r="F65" s="218"/>
      <c r="G65" s="217"/>
      <c r="H65" s="173" t="s">
        <v>111</v>
      </c>
      <c r="I65" s="180">
        <v>1</v>
      </c>
      <c r="J65" s="89"/>
      <c r="K65" s="116" t="s">
        <v>191</v>
      </c>
      <c r="L65" s="89"/>
      <c r="M65" s="89"/>
      <c r="N65" s="89"/>
    </row>
    <row r="66" spans="1:14" ht="45" customHeight="1" x14ac:dyDescent="0.25">
      <c r="A66" s="223"/>
      <c r="B66" s="220"/>
      <c r="C66" s="217"/>
      <c r="D66" s="172" t="s">
        <v>280</v>
      </c>
      <c r="E66" s="217"/>
      <c r="F66" s="172" t="s">
        <v>438</v>
      </c>
      <c r="G66" s="217"/>
      <c r="H66" s="173" t="s">
        <v>305</v>
      </c>
      <c r="I66" s="180">
        <v>1</v>
      </c>
      <c r="J66" s="89"/>
      <c r="K66" s="116" t="s">
        <v>191</v>
      </c>
      <c r="L66" s="89"/>
      <c r="M66" s="89"/>
      <c r="N66" s="89"/>
    </row>
    <row r="67" spans="1:14" ht="45" customHeight="1" x14ac:dyDescent="0.25">
      <c r="A67" s="224"/>
      <c r="B67" s="221"/>
      <c r="C67" s="218"/>
      <c r="D67" s="172" t="s">
        <v>613</v>
      </c>
      <c r="E67" s="218"/>
      <c r="F67" s="172" t="s">
        <v>614</v>
      </c>
      <c r="G67" s="218"/>
      <c r="H67" s="173" t="s">
        <v>111</v>
      </c>
      <c r="I67" s="180" t="s">
        <v>638</v>
      </c>
      <c r="J67" s="89"/>
      <c r="K67" s="116" t="s">
        <v>640</v>
      </c>
      <c r="L67" s="89"/>
      <c r="M67" s="89"/>
      <c r="N67" s="89"/>
    </row>
    <row r="68" spans="1:14" ht="45" customHeight="1" x14ac:dyDescent="0.25">
      <c r="A68" s="222">
        <v>7</v>
      </c>
      <c r="B68" s="219" t="s">
        <v>445</v>
      </c>
      <c r="C68" s="216" t="s">
        <v>446</v>
      </c>
      <c r="D68" s="172" t="s">
        <v>447</v>
      </c>
      <c r="E68" s="216" t="s">
        <v>448</v>
      </c>
      <c r="F68" s="172" t="s">
        <v>449</v>
      </c>
      <c r="G68" s="216" t="s">
        <v>615</v>
      </c>
      <c r="H68" s="173" t="s">
        <v>111</v>
      </c>
      <c r="I68" s="180">
        <v>0.25</v>
      </c>
      <c r="J68" s="89"/>
      <c r="K68" s="116" t="s">
        <v>191</v>
      </c>
      <c r="L68" s="89"/>
      <c r="M68" s="89"/>
      <c r="N68" s="89"/>
    </row>
    <row r="69" spans="1:14" ht="45" customHeight="1" x14ac:dyDescent="0.25">
      <c r="A69" s="223"/>
      <c r="B69" s="220"/>
      <c r="C69" s="217"/>
      <c r="D69" s="172" t="s">
        <v>280</v>
      </c>
      <c r="E69" s="217"/>
      <c r="F69" s="216" t="s">
        <v>455</v>
      </c>
      <c r="G69" s="217"/>
      <c r="H69" s="173" t="s">
        <v>152</v>
      </c>
      <c r="I69" s="180">
        <v>0.25</v>
      </c>
      <c r="J69" s="89"/>
      <c r="K69" s="116" t="s">
        <v>191</v>
      </c>
      <c r="L69" s="89"/>
      <c r="M69" s="89"/>
      <c r="N69" s="89"/>
    </row>
    <row r="70" spans="1:14" ht="45" customHeight="1" x14ac:dyDescent="0.25">
      <c r="A70" s="223"/>
      <c r="B70" s="220"/>
      <c r="C70" s="217"/>
      <c r="D70" s="172" t="s">
        <v>250</v>
      </c>
      <c r="E70" s="217"/>
      <c r="F70" s="218"/>
      <c r="G70" s="217"/>
      <c r="H70" s="173" t="s">
        <v>152</v>
      </c>
      <c r="I70" s="180">
        <v>0.25</v>
      </c>
      <c r="J70" s="89"/>
      <c r="K70" s="116" t="s">
        <v>191</v>
      </c>
      <c r="L70" s="89"/>
      <c r="M70" s="89"/>
      <c r="N70" s="89"/>
    </row>
    <row r="71" spans="1:14" ht="45" customHeight="1" x14ac:dyDescent="0.25">
      <c r="A71" s="223"/>
      <c r="B71" s="220"/>
      <c r="C71" s="217"/>
      <c r="D71" s="172" t="s">
        <v>393</v>
      </c>
      <c r="E71" s="217"/>
      <c r="F71" s="216" t="s">
        <v>460</v>
      </c>
      <c r="G71" s="217"/>
      <c r="H71" s="173" t="s">
        <v>111</v>
      </c>
      <c r="I71" s="192">
        <v>1</v>
      </c>
      <c r="J71" s="89"/>
      <c r="K71" s="116" t="s">
        <v>646</v>
      </c>
      <c r="L71" s="89"/>
      <c r="M71" s="89"/>
      <c r="N71" s="89"/>
    </row>
    <row r="72" spans="1:14" ht="45" customHeight="1" x14ac:dyDescent="0.25">
      <c r="A72" s="223"/>
      <c r="B72" s="220"/>
      <c r="C72" s="217"/>
      <c r="D72" s="172" t="s">
        <v>391</v>
      </c>
      <c r="E72" s="217"/>
      <c r="F72" s="218"/>
      <c r="G72" s="217"/>
      <c r="H72" s="173" t="s">
        <v>152</v>
      </c>
      <c r="I72" s="180">
        <v>0.25</v>
      </c>
      <c r="J72" s="89"/>
      <c r="K72" s="116" t="s">
        <v>191</v>
      </c>
      <c r="L72" s="89"/>
      <c r="M72" s="89"/>
      <c r="N72" s="89"/>
    </row>
    <row r="73" spans="1:14" ht="45" customHeight="1" x14ac:dyDescent="0.25">
      <c r="A73" s="224"/>
      <c r="B73" s="221"/>
      <c r="C73" s="218"/>
      <c r="D73" s="172" t="s">
        <v>612</v>
      </c>
      <c r="E73" s="218"/>
      <c r="F73" s="172" t="s">
        <v>464</v>
      </c>
      <c r="G73" s="218"/>
      <c r="H73" s="173" t="s">
        <v>111</v>
      </c>
      <c r="I73" s="180">
        <v>0.25</v>
      </c>
      <c r="J73" s="89"/>
      <c r="K73" s="116" t="s">
        <v>191</v>
      </c>
      <c r="L73" s="89"/>
      <c r="M73" s="89"/>
      <c r="N73" s="89"/>
    </row>
  </sheetData>
  <mergeCells count="60">
    <mergeCell ref="A68:A73"/>
    <mergeCell ref="B68:B73"/>
    <mergeCell ref="C68:C73"/>
    <mergeCell ref="C42:C55"/>
    <mergeCell ref="G58:G67"/>
    <mergeCell ref="F60:F65"/>
    <mergeCell ref="E68:E73"/>
    <mergeCell ref="G68:G73"/>
    <mergeCell ref="F69:F70"/>
    <mergeCell ref="F71:F72"/>
    <mergeCell ref="A19:A37"/>
    <mergeCell ref="B19:B37"/>
    <mergeCell ref="C19:C37"/>
    <mergeCell ref="D19:D24"/>
    <mergeCell ref="E19:E37"/>
    <mergeCell ref="A3:A9"/>
    <mergeCell ref="B3:B9"/>
    <mergeCell ref="C3:C9"/>
    <mergeCell ref="E3:E9"/>
    <mergeCell ref="G3:G9"/>
    <mergeCell ref="D6:D8"/>
    <mergeCell ref="F6:F8"/>
    <mergeCell ref="A10:A18"/>
    <mergeCell ref="B10:B18"/>
    <mergeCell ref="C10:C18"/>
    <mergeCell ref="E10:E18"/>
    <mergeCell ref="G10:G18"/>
    <mergeCell ref="D12:D14"/>
    <mergeCell ref="F12:F14"/>
    <mergeCell ref="D15:D16"/>
    <mergeCell ref="F15:F16"/>
    <mergeCell ref="D17:D18"/>
    <mergeCell ref="F17:F18"/>
    <mergeCell ref="B38:B41"/>
    <mergeCell ref="C38:C41"/>
    <mergeCell ref="D38:D39"/>
    <mergeCell ref="E38:E41"/>
    <mergeCell ref="G19:G37"/>
    <mergeCell ref="F25:F26"/>
    <mergeCell ref="D28:D32"/>
    <mergeCell ref="F28:F34"/>
    <mergeCell ref="D33:D35"/>
    <mergeCell ref="F36:F37"/>
    <mergeCell ref="F19:F24"/>
    <mergeCell ref="F38:F39"/>
    <mergeCell ref="G38:G41"/>
    <mergeCell ref="A42:A56"/>
    <mergeCell ref="B42:B56"/>
    <mergeCell ref="D42:D53"/>
    <mergeCell ref="E42:E56"/>
    <mergeCell ref="F42:F53"/>
    <mergeCell ref="G42:G57"/>
    <mergeCell ref="F54:F55"/>
    <mergeCell ref="A57:A67"/>
    <mergeCell ref="B57:B67"/>
    <mergeCell ref="C57:C67"/>
    <mergeCell ref="E57:E67"/>
    <mergeCell ref="D58:D65"/>
    <mergeCell ref="F58:F59"/>
    <mergeCell ref="A38:A41"/>
  </mergeCells>
  <dataValidations count="6">
    <dataValidation allowBlank="1" showInputMessage="1" showErrorMessage="1" prompt="COPIAR COLUMNA &quot;O&quot; DE LA HOJA PLAN DE ACCIÓN " sqref="I2" xr:uid="{8D5B2C09-3481-4115-94C1-F3FB8A85010F}"/>
    <dataValidation allowBlank="1" showInputMessage="1" showErrorMessage="1" prompt="REGISTRAR EL RESULTADO DEL INDICADOR " sqref="J2" xr:uid="{4F00FC71-0BB4-4BBB-ADCA-8B29F1CAEE53}"/>
    <dataValidation allowBlank="1" showInputMessage="1" showErrorMessage="1" prompt="COPIAR DE LA COLUMNA &quot;Q&quot; DE LA HOJA PLAN DE ACCIÓN " sqref="K2" xr:uid="{98D6C698-FDF7-45A2-9200-CC5C1694E494}"/>
    <dataValidation allowBlank="1" showInputMessage="1" showErrorMessage="1" prompt="REGISTRAR EL ENTREGABLE " sqref="L2" xr:uid="{18CCA8E4-6F79-45E9-92FC-9F1EEDD76F99}"/>
    <dataValidation allowBlank="1" showInputMessage="1" showErrorMessage="1" prompt="Registrar la acción o  el nombre  del proyecto a realizar con base en la estrategia que se definió-  Hoja Estrategias   o si son acciones que se  deben adelantar como parte del día dia." sqref="H1:H2" xr:uid="{33A65B2B-D8D0-425E-95D2-223E2FE0B5BE}"/>
    <dataValidation allowBlank="1" showInputMessage="1" showErrorMessage="1" prompt="Fórmula matemática" sqref="K3" xr:uid="{AA126D7C-6975-47B3-829F-9F53C6639DCA}"/>
  </dataValidation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3"/>
  <sheetViews>
    <sheetView topLeftCell="E1" zoomScale="90" zoomScaleNormal="90" workbookViewId="0">
      <selection activeCell="D26" sqref="D26"/>
    </sheetView>
  </sheetViews>
  <sheetFormatPr baseColWidth="10" defaultColWidth="11.42578125" defaultRowHeight="12" x14ac:dyDescent="0.25"/>
  <cols>
    <col min="1" max="1" width="9.5703125" style="90" customWidth="1"/>
    <col min="2" max="2" width="23.42578125" style="90" customWidth="1"/>
    <col min="3" max="3" width="50.140625" style="90" customWidth="1"/>
    <col min="4" max="4" width="50.7109375" style="90" customWidth="1"/>
    <col min="5" max="5" width="45.85546875" style="90" customWidth="1"/>
    <col min="6" max="6" width="60" style="90" customWidth="1"/>
    <col min="7" max="7" width="34.85546875" style="90" customWidth="1"/>
    <col min="8" max="8" width="50" style="90" customWidth="1"/>
    <col min="9" max="9" width="29.140625" style="93" customWidth="1"/>
    <col min="10" max="10" width="29.140625" style="90" customWidth="1"/>
    <col min="11" max="11" width="17.140625" style="90" customWidth="1"/>
    <col min="12" max="12" width="29.140625" style="90" customWidth="1"/>
    <col min="13" max="13" width="17" style="90" customWidth="1"/>
    <col min="14" max="14" width="31" style="90" customWidth="1"/>
    <col min="15" max="18" width="11.42578125" style="90"/>
    <col min="19" max="19" width="9.5703125" style="90" customWidth="1"/>
    <col min="20" max="16384" width="11.42578125" style="90"/>
  </cols>
  <sheetData>
    <row r="1" spans="1:14" s="22" customFormat="1" ht="34.5" customHeight="1" x14ac:dyDescent="0.25">
      <c r="A1" s="85"/>
      <c r="B1" s="85"/>
      <c r="C1" s="85"/>
      <c r="D1" s="85"/>
      <c r="E1" s="85"/>
      <c r="F1" s="85"/>
      <c r="G1" s="85"/>
      <c r="H1" s="83"/>
      <c r="I1" s="164" t="s">
        <v>567</v>
      </c>
      <c r="J1" s="165"/>
      <c r="K1" s="165"/>
      <c r="L1" s="165"/>
      <c r="M1" s="165"/>
      <c r="N1" s="166"/>
    </row>
    <row r="2" spans="1:14" s="22" customFormat="1" ht="31.5" customHeight="1" x14ac:dyDescent="0.25">
      <c r="A2" s="169" t="s">
        <v>13</v>
      </c>
      <c r="B2" s="169" t="s">
        <v>160</v>
      </c>
      <c r="C2" s="169" t="s">
        <v>161</v>
      </c>
      <c r="D2" s="169" t="s">
        <v>162</v>
      </c>
      <c r="E2" s="169" t="s">
        <v>163</v>
      </c>
      <c r="F2" s="170" t="s">
        <v>164</v>
      </c>
      <c r="G2" s="170" t="s">
        <v>165</v>
      </c>
      <c r="H2" s="168" t="s">
        <v>166</v>
      </c>
      <c r="I2" s="27" t="s">
        <v>171</v>
      </c>
      <c r="J2" s="27" t="s">
        <v>470</v>
      </c>
      <c r="K2" s="27" t="s">
        <v>471</v>
      </c>
      <c r="L2" s="28" t="s">
        <v>472</v>
      </c>
      <c r="M2" s="27" t="s">
        <v>473</v>
      </c>
      <c r="N2" s="28" t="s">
        <v>474</v>
      </c>
    </row>
    <row r="3" spans="1:14" ht="45" customHeight="1" x14ac:dyDescent="0.25">
      <c r="A3" s="222">
        <v>1</v>
      </c>
      <c r="B3" s="219" t="s">
        <v>179</v>
      </c>
      <c r="C3" s="216" t="s">
        <v>180</v>
      </c>
      <c r="D3" s="172" t="s">
        <v>181</v>
      </c>
      <c r="E3" s="216" t="s">
        <v>182</v>
      </c>
      <c r="F3" s="172" t="s">
        <v>183</v>
      </c>
      <c r="G3" s="216" t="s">
        <v>184</v>
      </c>
      <c r="H3" s="173" t="s">
        <v>97</v>
      </c>
      <c r="I3" s="180">
        <v>0.25</v>
      </c>
      <c r="J3" s="89"/>
      <c r="K3" s="116" t="s">
        <v>191</v>
      </c>
      <c r="L3" s="89"/>
      <c r="M3" s="89"/>
      <c r="N3" s="89"/>
    </row>
    <row r="4" spans="1:14" ht="45" customHeight="1" x14ac:dyDescent="0.25">
      <c r="A4" s="223"/>
      <c r="B4" s="220"/>
      <c r="C4" s="217"/>
      <c r="D4" s="172" t="s">
        <v>193</v>
      </c>
      <c r="E4" s="217"/>
      <c r="F4" s="172" t="s">
        <v>194</v>
      </c>
      <c r="G4" s="217"/>
      <c r="H4" s="173" t="s">
        <v>97</v>
      </c>
      <c r="I4" s="116" t="s">
        <v>196</v>
      </c>
      <c r="J4" s="89"/>
      <c r="K4" s="116" t="s">
        <v>570</v>
      </c>
      <c r="L4" s="89"/>
      <c r="M4" s="89"/>
      <c r="N4" s="89"/>
    </row>
    <row r="5" spans="1:14" ht="45" customHeight="1" x14ac:dyDescent="0.25">
      <c r="A5" s="223"/>
      <c r="B5" s="220"/>
      <c r="C5" s="217"/>
      <c r="D5" s="172" t="s">
        <v>197</v>
      </c>
      <c r="E5" s="217"/>
      <c r="F5" s="172" t="s">
        <v>198</v>
      </c>
      <c r="G5" s="217"/>
      <c r="H5" s="173" t="s">
        <v>115</v>
      </c>
      <c r="I5" s="180">
        <v>0.25</v>
      </c>
      <c r="J5" s="89"/>
      <c r="K5" s="116" t="s">
        <v>191</v>
      </c>
      <c r="L5" s="89"/>
      <c r="M5" s="89"/>
      <c r="N5" s="89"/>
    </row>
    <row r="6" spans="1:14" ht="45" customHeight="1" x14ac:dyDescent="0.25">
      <c r="A6" s="223"/>
      <c r="B6" s="220"/>
      <c r="C6" s="217"/>
      <c r="D6" s="216" t="s">
        <v>203</v>
      </c>
      <c r="E6" s="217"/>
      <c r="F6" s="216" t="s">
        <v>204</v>
      </c>
      <c r="G6" s="217"/>
      <c r="H6" s="173" t="s">
        <v>131</v>
      </c>
      <c r="I6" s="116" t="s">
        <v>572</v>
      </c>
      <c r="J6" s="89"/>
      <c r="K6" s="116" t="s">
        <v>570</v>
      </c>
      <c r="L6" s="89"/>
      <c r="M6" s="89"/>
      <c r="N6" s="89"/>
    </row>
    <row r="7" spans="1:14" ht="45" customHeight="1" x14ac:dyDescent="0.25">
      <c r="A7" s="223"/>
      <c r="B7" s="220"/>
      <c r="C7" s="217"/>
      <c r="D7" s="217"/>
      <c r="E7" s="217"/>
      <c r="F7" s="217"/>
      <c r="G7" s="217"/>
      <c r="H7" s="173" t="s">
        <v>207</v>
      </c>
      <c r="I7" s="116" t="s">
        <v>209</v>
      </c>
      <c r="J7" s="89"/>
      <c r="K7" s="116" t="s">
        <v>570</v>
      </c>
      <c r="L7" s="89"/>
      <c r="M7" s="89"/>
      <c r="N7" s="89"/>
    </row>
    <row r="8" spans="1:14" ht="45" customHeight="1" x14ac:dyDescent="0.25">
      <c r="A8" s="223"/>
      <c r="B8" s="220"/>
      <c r="C8" s="217"/>
      <c r="D8" s="218"/>
      <c r="E8" s="217"/>
      <c r="F8" s="218"/>
      <c r="G8" s="217"/>
      <c r="H8" s="173" t="s">
        <v>97</v>
      </c>
      <c r="I8" s="180">
        <v>0.25</v>
      </c>
      <c r="J8" s="89"/>
      <c r="K8" s="116" t="s">
        <v>191</v>
      </c>
      <c r="L8" s="89"/>
      <c r="M8" s="89"/>
      <c r="N8" s="89"/>
    </row>
    <row r="9" spans="1:14" ht="45" customHeight="1" x14ac:dyDescent="0.25">
      <c r="A9" s="224"/>
      <c r="B9" s="221"/>
      <c r="C9" s="218"/>
      <c r="D9" s="172" t="s">
        <v>212</v>
      </c>
      <c r="E9" s="218"/>
      <c r="F9" s="172" t="s">
        <v>213</v>
      </c>
      <c r="G9" s="218"/>
      <c r="H9" s="173" t="s">
        <v>207</v>
      </c>
      <c r="I9" s="180">
        <v>0.25</v>
      </c>
      <c r="J9" s="89"/>
      <c r="K9" s="116" t="s">
        <v>191</v>
      </c>
      <c r="L9" s="89"/>
      <c r="M9" s="89"/>
      <c r="N9" s="89"/>
    </row>
    <row r="10" spans="1:14" ht="45" customHeight="1" x14ac:dyDescent="0.25">
      <c r="A10" s="222">
        <v>2</v>
      </c>
      <c r="B10" s="219" t="s">
        <v>217</v>
      </c>
      <c r="C10" s="216" t="s">
        <v>218</v>
      </c>
      <c r="D10" s="172" t="s">
        <v>219</v>
      </c>
      <c r="E10" s="216" t="s">
        <v>220</v>
      </c>
      <c r="F10" s="172" t="s">
        <v>221</v>
      </c>
      <c r="G10" s="216" t="s">
        <v>222</v>
      </c>
      <c r="H10" s="173" t="s">
        <v>148</v>
      </c>
      <c r="I10" s="116" t="s">
        <v>574</v>
      </c>
      <c r="J10" s="89"/>
      <c r="K10" s="116" t="s">
        <v>570</v>
      </c>
      <c r="L10" s="89"/>
      <c r="M10" s="89"/>
      <c r="N10" s="89"/>
    </row>
    <row r="11" spans="1:14" ht="45" customHeight="1" x14ac:dyDescent="0.25">
      <c r="A11" s="223"/>
      <c r="B11" s="220"/>
      <c r="C11" s="217"/>
      <c r="D11" s="172" t="s">
        <v>227</v>
      </c>
      <c r="E11" s="217"/>
      <c r="F11" s="172" t="s">
        <v>228</v>
      </c>
      <c r="G11" s="217"/>
      <c r="H11" s="173" t="s">
        <v>148</v>
      </c>
      <c r="I11" s="180">
        <v>0.25</v>
      </c>
      <c r="J11" s="89"/>
      <c r="K11" s="116" t="s">
        <v>191</v>
      </c>
      <c r="L11" s="89"/>
      <c r="M11" s="89"/>
      <c r="N11" s="89"/>
    </row>
    <row r="12" spans="1:14" ht="45" customHeight="1" x14ac:dyDescent="0.25">
      <c r="A12" s="223"/>
      <c r="B12" s="220"/>
      <c r="C12" s="217"/>
      <c r="D12" s="216" t="s">
        <v>229</v>
      </c>
      <c r="E12" s="217"/>
      <c r="F12" s="216" t="s">
        <v>230</v>
      </c>
      <c r="G12" s="217"/>
      <c r="H12" s="173" t="s">
        <v>96</v>
      </c>
      <c r="I12" s="116" t="s">
        <v>578</v>
      </c>
      <c r="J12" s="89"/>
      <c r="K12" s="116" t="s">
        <v>570</v>
      </c>
      <c r="L12" s="89"/>
      <c r="M12" s="89"/>
      <c r="N12" s="89"/>
    </row>
    <row r="13" spans="1:14" ht="45" customHeight="1" x14ac:dyDescent="0.25">
      <c r="A13" s="223"/>
      <c r="B13" s="220"/>
      <c r="C13" s="217"/>
      <c r="D13" s="217"/>
      <c r="E13" s="217"/>
      <c r="F13" s="217"/>
      <c r="G13" s="217"/>
      <c r="H13" s="173" t="s">
        <v>96</v>
      </c>
      <c r="I13" s="180">
        <v>0.25</v>
      </c>
      <c r="J13" s="89"/>
      <c r="K13" s="116" t="s">
        <v>191</v>
      </c>
      <c r="L13" s="89"/>
      <c r="M13" s="89"/>
      <c r="N13" s="89"/>
    </row>
    <row r="14" spans="1:14" ht="45" customHeight="1" x14ac:dyDescent="0.25">
      <c r="A14" s="223"/>
      <c r="B14" s="220"/>
      <c r="C14" s="217"/>
      <c r="D14" s="218"/>
      <c r="E14" s="217"/>
      <c r="F14" s="218"/>
      <c r="G14" s="217"/>
      <c r="H14" s="173" t="s">
        <v>96</v>
      </c>
      <c r="I14" s="180">
        <v>0.25</v>
      </c>
      <c r="J14" s="89"/>
      <c r="K14" s="116" t="s">
        <v>191</v>
      </c>
      <c r="L14" s="89"/>
      <c r="M14" s="89"/>
      <c r="N14" s="89"/>
    </row>
    <row r="15" spans="1:14" ht="45" customHeight="1" x14ac:dyDescent="0.25">
      <c r="A15" s="223"/>
      <c r="B15" s="220"/>
      <c r="C15" s="217"/>
      <c r="D15" s="216" t="s">
        <v>236</v>
      </c>
      <c r="E15" s="217"/>
      <c r="F15" s="216" t="s">
        <v>237</v>
      </c>
      <c r="G15" s="217"/>
      <c r="H15" s="173" t="s">
        <v>238</v>
      </c>
      <c r="I15" s="180">
        <v>0.25</v>
      </c>
      <c r="J15" s="89"/>
      <c r="K15" s="116" t="s">
        <v>191</v>
      </c>
      <c r="L15" s="89"/>
      <c r="M15" s="89"/>
      <c r="N15" s="89"/>
    </row>
    <row r="16" spans="1:14" ht="45" customHeight="1" x14ac:dyDescent="0.25">
      <c r="A16" s="223"/>
      <c r="B16" s="220"/>
      <c r="C16" s="217"/>
      <c r="D16" s="218"/>
      <c r="E16" s="217"/>
      <c r="F16" s="218"/>
      <c r="G16" s="217"/>
      <c r="H16" s="173" t="s">
        <v>111</v>
      </c>
      <c r="I16" s="116" t="s">
        <v>242</v>
      </c>
      <c r="J16" s="89"/>
      <c r="K16" s="116" t="s">
        <v>570</v>
      </c>
      <c r="L16" s="89"/>
      <c r="M16" s="89"/>
      <c r="N16" s="89"/>
    </row>
    <row r="17" spans="1:14" ht="45" customHeight="1" x14ac:dyDescent="0.25">
      <c r="A17" s="223"/>
      <c r="B17" s="220"/>
      <c r="C17" s="217"/>
      <c r="D17" s="216" t="s">
        <v>243</v>
      </c>
      <c r="E17" s="217"/>
      <c r="F17" s="216" t="s">
        <v>244</v>
      </c>
      <c r="G17" s="217"/>
      <c r="H17" s="173" t="s">
        <v>131</v>
      </c>
      <c r="I17" s="180">
        <v>0.25</v>
      </c>
      <c r="J17" s="89"/>
      <c r="K17" s="116" t="s">
        <v>191</v>
      </c>
      <c r="L17" s="89"/>
      <c r="M17" s="89"/>
      <c r="N17" s="89"/>
    </row>
    <row r="18" spans="1:14" ht="45" customHeight="1" x14ac:dyDescent="0.25">
      <c r="A18" s="224"/>
      <c r="B18" s="221"/>
      <c r="C18" s="218"/>
      <c r="D18" s="218"/>
      <c r="E18" s="218"/>
      <c r="F18" s="218"/>
      <c r="G18" s="218"/>
      <c r="H18" s="173" t="s">
        <v>131</v>
      </c>
      <c r="I18" s="116" t="s">
        <v>588</v>
      </c>
      <c r="J18" s="89"/>
      <c r="K18" s="116" t="s">
        <v>570</v>
      </c>
      <c r="L18" s="89"/>
      <c r="M18" s="89"/>
      <c r="N18" s="89"/>
    </row>
    <row r="19" spans="1:14" ht="45" customHeight="1" x14ac:dyDescent="0.25">
      <c r="A19" s="222">
        <v>3</v>
      </c>
      <c r="B19" s="219" t="s">
        <v>248</v>
      </c>
      <c r="C19" s="216" t="s">
        <v>249</v>
      </c>
      <c r="D19" s="216" t="s">
        <v>250</v>
      </c>
      <c r="E19" s="225" t="s">
        <v>251</v>
      </c>
      <c r="F19" s="225" t="s">
        <v>252</v>
      </c>
      <c r="G19" s="216" t="s">
        <v>253</v>
      </c>
      <c r="H19" s="173" t="s">
        <v>254</v>
      </c>
      <c r="I19" s="180">
        <v>0.25</v>
      </c>
      <c r="J19" s="89"/>
      <c r="K19" s="116" t="s">
        <v>191</v>
      </c>
      <c r="L19" s="89"/>
      <c r="M19" s="89"/>
      <c r="N19" s="89"/>
    </row>
    <row r="20" spans="1:14" ht="45" customHeight="1" x14ac:dyDescent="0.25">
      <c r="A20" s="223"/>
      <c r="B20" s="220"/>
      <c r="C20" s="217"/>
      <c r="D20" s="217"/>
      <c r="E20" s="226"/>
      <c r="F20" s="226"/>
      <c r="G20" s="217"/>
      <c r="H20" s="173" t="s">
        <v>135</v>
      </c>
      <c r="I20" s="180">
        <v>0.25</v>
      </c>
      <c r="J20" s="89"/>
      <c r="K20" s="116" t="s">
        <v>191</v>
      </c>
      <c r="L20" s="89"/>
      <c r="M20" s="89"/>
      <c r="N20" s="89"/>
    </row>
    <row r="21" spans="1:14" ht="45" customHeight="1" x14ac:dyDescent="0.25">
      <c r="A21" s="223"/>
      <c r="B21" s="220"/>
      <c r="C21" s="217"/>
      <c r="D21" s="217"/>
      <c r="E21" s="226"/>
      <c r="F21" s="226"/>
      <c r="G21" s="217"/>
      <c r="H21" s="173" t="s">
        <v>126</v>
      </c>
      <c r="I21" s="180">
        <v>0.25</v>
      </c>
      <c r="J21" s="89"/>
      <c r="K21" s="116" t="s">
        <v>191</v>
      </c>
      <c r="L21" s="89"/>
      <c r="M21" s="89"/>
      <c r="N21" s="89"/>
    </row>
    <row r="22" spans="1:14" ht="45" customHeight="1" x14ac:dyDescent="0.25">
      <c r="A22" s="223"/>
      <c r="B22" s="220"/>
      <c r="C22" s="217"/>
      <c r="D22" s="217"/>
      <c r="E22" s="226"/>
      <c r="F22" s="226"/>
      <c r="G22" s="217"/>
      <c r="H22" s="173" t="s">
        <v>94</v>
      </c>
      <c r="I22" s="116" t="s">
        <v>593</v>
      </c>
      <c r="J22" s="89"/>
      <c r="K22" s="116" t="s">
        <v>570</v>
      </c>
      <c r="L22" s="89"/>
      <c r="M22" s="89"/>
      <c r="N22" s="89"/>
    </row>
    <row r="23" spans="1:14" ht="45" customHeight="1" x14ac:dyDescent="0.25">
      <c r="A23" s="223"/>
      <c r="B23" s="220"/>
      <c r="C23" s="217"/>
      <c r="D23" s="217"/>
      <c r="E23" s="226"/>
      <c r="F23" s="226"/>
      <c r="G23" s="217"/>
      <c r="H23" s="173" t="s">
        <v>139</v>
      </c>
      <c r="I23" s="180" t="s">
        <v>595</v>
      </c>
      <c r="J23" s="89"/>
      <c r="K23" s="116" t="s">
        <v>570</v>
      </c>
      <c r="L23" s="89"/>
      <c r="M23" s="89"/>
      <c r="N23" s="89"/>
    </row>
    <row r="24" spans="1:14" ht="45" customHeight="1" x14ac:dyDescent="0.25">
      <c r="A24" s="223"/>
      <c r="B24" s="220"/>
      <c r="C24" s="217"/>
      <c r="D24" s="218"/>
      <c r="E24" s="226"/>
      <c r="F24" s="227"/>
      <c r="G24" s="217"/>
      <c r="H24" s="173" t="s">
        <v>85</v>
      </c>
      <c r="I24" s="180">
        <v>1</v>
      </c>
      <c r="J24" s="89"/>
      <c r="K24" s="116" t="s">
        <v>191</v>
      </c>
      <c r="L24" s="89"/>
      <c r="M24" s="89"/>
      <c r="N24" s="89"/>
    </row>
    <row r="25" spans="1:14" ht="45" customHeight="1" x14ac:dyDescent="0.25">
      <c r="A25" s="223"/>
      <c r="B25" s="220"/>
      <c r="C25" s="217"/>
      <c r="D25" s="172" t="s">
        <v>642</v>
      </c>
      <c r="E25" s="226"/>
      <c r="F25" s="225" t="s">
        <v>276</v>
      </c>
      <c r="G25" s="217"/>
      <c r="H25" s="173" t="s">
        <v>85</v>
      </c>
      <c r="I25" s="180">
        <v>1</v>
      </c>
      <c r="J25" s="89"/>
      <c r="K25" s="116" t="s">
        <v>191</v>
      </c>
      <c r="L25" s="89"/>
      <c r="M25" s="89"/>
      <c r="N25" s="89"/>
    </row>
    <row r="26" spans="1:14" ht="45" customHeight="1" x14ac:dyDescent="0.25">
      <c r="A26" s="223"/>
      <c r="B26" s="220"/>
      <c r="C26" s="217"/>
      <c r="D26" s="172" t="s">
        <v>280</v>
      </c>
      <c r="E26" s="226"/>
      <c r="F26" s="227"/>
      <c r="G26" s="217"/>
      <c r="H26" s="173" t="s">
        <v>85</v>
      </c>
      <c r="I26" s="180">
        <v>1</v>
      </c>
      <c r="J26" s="89"/>
      <c r="K26" s="116" t="s">
        <v>191</v>
      </c>
      <c r="L26" s="89"/>
      <c r="M26" s="89"/>
      <c r="N26" s="89"/>
    </row>
    <row r="27" spans="1:14" ht="45" customHeight="1" x14ac:dyDescent="0.25">
      <c r="A27" s="223"/>
      <c r="B27" s="220"/>
      <c r="C27" s="217"/>
      <c r="D27" s="172" t="s">
        <v>282</v>
      </c>
      <c r="E27" s="226"/>
      <c r="F27" s="174" t="s">
        <v>281</v>
      </c>
      <c r="G27" s="217"/>
      <c r="H27" s="173" t="s">
        <v>85</v>
      </c>
      <c r="I27" s="180">
        <v>1</v>
      </c>
      <c r="J27" s="89"/>
      <c r="K27" s="116" t="s">
        <v>191</v>
      </c>
      <c r="L27" s="89"/>
      <c r="M27" s="89"/>
      <c r="N27" s="89"/>
    </row>
    <row r="28" spans="1:14" ht="45" customHeight="1" x14ac:dyDescent="0.25">
      <c r="A28" s="223"/>
      <c r="B28" s="220"/>
      <c r="C28" s="217"/>
      <c r="D28" s="216" t="s">
        <v>609</v>
      </c>
      <c r="E28" s="226"/>
      <c r="F28" s="225" t="s">
        <v>288</v>
      </c>
      <c r="G28" s="217"/>
      <c r="H28" s="173" t="s">
        <v>85</v>
      </c>
      <c r="I28" s="180">
        <v>1</v>
      </c>
      <c r="J28" s="89"/>
      <c r="K28" s="116" t="s">
        <v>191</v>
      </c>
      <c r="L28" s="89"/>
      <c r="M28" s="89"/>
      <c r="N28" s="89"/>
    </row>
    <row r="29" spans="1:14" ht="45" customHeight="1" x14ac:dyDescent="0.25">
      <c r="A29" s="223"/>
      <c r="B29" s="220"/>
      <c r="C29" s="217"/>
      <c r="D29" s="217"/>
      <c r="E29" s="226"/>
      <c r="F29" s="226"/>
      <c r="G29" s="217"/>
      <c r="H29" s="173" t="s">
        <v>85</v>
      </c>
      <c r="I29" s="180">
        <v>1</v>
      </c>
      <c r="J29" s="89"/>
      <c r="K29" s="116" t="s">
        <v>191</v>
      </c>
      <c r="L29" s="89"/>
      <c r="M29" s="89"/>
      <c r="N29" s="89"/>
    </row>
    <row r="30" spans="1:14" ht="45" customHeight="1" x14ac:dyDescent="0.25">
      <c r="A30" s="223"/>
      <c r="B30" s="220"/>
      <c r="C30" s="217"/>
      <c r="D30" s="217"/>
      <c r="E30" s="226"/>
      <c r="F30" s="226"/>
      <c r="G30" s="217"/>
      <c r="H30" s="173" t="s">
        <v>85</v>
      </c>
      <c r="I30" s="180">
        <v>1</v>
      </c>
      <c r="J30" s="89"/>
      <c r="K30" s="116" t="s">
        <v>191</v>
      </c>
      <c r="L30" s="89"/>
      <c r="M30" s="89"/>
      <c r="N30" s="89"/>
    </row>
    <row r="31" spans="1:14" ht="45" customHeight="1" x14ac:dyDescent="0.25">
      <c r="A31" s="223"/>
      <c r="B31" s="220"/>
      <c r="C31" s="217"/>
      <c r="D31" s="217"/>
      <c r="E31" s="226"/>
      <c r="F31" s="226"/>
      <c r="G31" s="217"/>
      <c r="H31" s="173" t="s">
        <v>85</v>
      </c>
      <c r="I31" s="180">
        <v>1</v>
      </c>
      <c r="J31" s="89"/>
      <c r="K31" s="116" t="s">
        <v>191</v>
      </c>
      <c r="L31" s="89"/>
      <c r="M31" s="89"/>
      <c r="N31" s="89"/>
    </row>
    <row r="32" spans="1:14" ht="45" customHeight="1" x14ac:dyDescent="0.25">
      <c r="A32" s="223"/>
      <c r="B32" s="220"/>
      <c r="C32" s="217"/>
      <c r="D32" s="218"/>
      <c r="E32" s="226"/>
      <c r="F32" s="226"/>
      <c r="G32" s="217"/>
      <c r="H32" s="173" t="s">
        <v>85</v>
      </c>
      <c r="I32" s="180">
        <v>1</v>
      </c>
      <c r="J32" s="89"/>
      <c r="K32" s="116" t="s">
        <v>191</v>
      </c>
      <c r="L32" s="89"/>
      <c r="M32" s="89"/>
      <c r="N32" s="89"/>
    </row>
    <row r="33" spans="1:14" ht="45" customHeight="1" x14ac:dyDescent="0.25">
      <c r="A33" s="223"/>
      <c r="B33" s="220"/>
      <c r="C33" s="217"/>
      <c r="D33" s="216" t="s">
        <v>303</v>
      </c>
      <c r="E33" s="226"/>
      <c r="F33" s="226"/>
      <c r="G33" s="217"/>
      <c r="H33" s="173" t="s">
        <v>85</v>
      </c>
      <c r="I33" s="180">
        <v>1</v>
      </c>
      <c r="J33" s="89"/>
      <c r="K33" s="116" t="s">
        <v>191</v>
      </c>
      <c r="L33" s="89"/>
      <c r="M33" s="89"/>
      <c r="N33" s="89"/>
    </row>
    <row r="34" spans="1:14" ht="45" customHeight="1" x14ac:dyDescent="0.25">
      <c r="A34" s="223"/>
      <c r="B34" s="220"/>
      <c r="C34" s="217"/>
      <c r="D34" s="217"/>
      <c r="E34" s="226"/>
      <c r="F34" s="227"/>
      <c r="G34" s="217"/>
      <c r="H34" s="173" t="s">
        <v>305</v>
      </c>
      <c r="I34" s="180" t="s">
        <v>310</v>
      </c>
      <c r="J34" s="89"/>
      <c r="K34" s="116" t="s">
        <v>191</v>
      </c>
      <c r="L34" s="89"/>
      <c r="M34" s="89"/>
      <c r="N34" s="89"/>
    </row>
    <row r="35" spans="1:14" ht="45" customHeight="1" x14ac:dyDescent="0.25">
      <c r="A35" s="223"/>
      <c r="B35" s="220"/>
      <c r="C35" s="217"/>
      <c r="D35" s="218"/>
      <c r="E35" s="226"/>
      <c r="F35" s="174" t="s">
        <v>312</v>
      </c>
      <c r="G35" s="217"/>
      <c r="H35" s="173" t="s">
        <v>155</v>
      </c>
      <c r="I35" s="180">
        <v>0.25</v>
      </c>
      <c r="J35" s="89"/>
      <c r="K35" s="116" t="s">
        <v>191</v>
      </c>
      <c r="L35" s="89"/>
      <c r="M35" s="89"/>
      <c r="N35" s="89"/>
    </row>
    <row r="36" spans="1:14" ht="45" customHeight="1" x14ac:dyDescent="0.25">
      <c r="A36" s="223"/>
      <c r="B36" s="220"/>
      <c r="C36" s="217"/>
      <c r="D36" s="172" t="s">
        <v>317</v>
      </c>
      <c r="E36" s="226"/>
      <c r="F36" s="225" t="s">
        <v>323</v>
      </c>
      <c r="G36" s="217"/>
      <c r="H36" s="173" t="s">
        <v>111</v>
      </c>
      <c r="I36" s="180">
        <v>1</v>
      </c>
      <c r="J36" s="89"/>
      <c r="K36" s="116" t="s">
        <v>191</v>
      </c>
      <c r="L36" s="89"/>
      <c r="M36" s="89"/>
      <c r="N36" s="89"/>
    </row>
    <row r="37" spans="1:14" ht="45" customHeight="1" x14ac:dyDescent="0.25">
      <c r="A37" s="224"/>
      <c r="B37" s="221"/>
      <c r="C37" s="218"/>
      <c r="D37" s="172" t="s">
        <v>322</v>
      </c>
      <c r="E37" s="227"/>
      <c r="F37" s="227"/>
      <c r="G37" s="218"/>
      <c r="H37" s="178" t="s">
        <v>305</v>
      </c>
      <c r="I37" s="180">
        <v>0.25</v>
      </c>
      <c r="J37" s="89"/>
      <c r="K37" s="116" t="s">
        <v>191</v>
      </c>
      <c r="L37" s="89"/>
      <c r="M37" s="89"/>
      <c r="N37" s="89"/>
    </row>
    <row r="38" spans="1:14" ht="45" customHeight="1" x14ac:dyDescent="0.25">
      <c r="A38" s="222">
        <v>4</v>
      </c>
      <c r="B38" s="219" t="s">
        <v>326</v>
      </c>
      <c r="C38" s="216" t="s">
        <v>327</v>
      </c>
      <c r="D38" s="216" t="s">
        <v>227</v>
      </c>
      <c r="E38" s="216" t="s">
        <v>328</v>
      </c>
      <c r="F38" s="216" t="s">
        <v>658</v>
      </c>
      <c r="G38" s="216" t="s">
        <v>330</v>
      </c>
      <c r="H38" s="71" t="s">
        <v>331</v>
      </c>
      <c r="I38" s="116" t="s">
        <v>336</v>
      </c>
      <c r="J38" s="89"/>
      <c r="K38" s="116" t="s">
        <v>646</v>
      </c>
      <c r="L38" s="89"/>
      <c r="M38" s="89"/>
      <c r="N38" s="89"/>
    </row>
    <row r="39" spans="1:14" ht="45" customHeight="1" x14ac:dyDescent="0.25">
      <c r="A39" s="223"/>
      <c r="B39" s="220"/>
      <c r="C39" s="217"/>
      <c r="D39" s="218"/>
      <c r="E39" s="217"/>
      <c r="F39" s="218"/>
      <c r="G39" s="217"/>
      <c r="H39" s="71" t="s">
        <v>331</v>
      </c>
      <c r="I39" s="116" t="s">
        <v>338</v>
      </c>
      <c r="J39" s="89"/>
      <c r="K39" s="116" t="s">
        <v>646</v>
      </c>
      <c r="L39" s="89"/>
      <c r="M39" s="89"/>
      <c r="N39" s="89"/>
    </row>
    <row r="40" spans="1:14" ht="45" customHeight="1" x14ac:dyDescent="0.25">
      <c r="A40" s="223"/>
      <c r="B40" s="220"/>
      <c r="C40" s="217"/>
      <c r="D40" s="172" t="s">
        <v>229</v>
      </c>
      <c r="E40" s="217"/>
      <c r="F40" s="172" t="s">
        <v>339</v>
      </c>
      <c r="G40" s="217"/>
      <c r="H40" s="173" t="s">
        <v>90</v>
      </c>
      <c r="I40" s="116" t="s">
        <v>344</v>
      </c>
      <c r="J40" s="89"/>
      <c r="K40" s="116" t="s">
        <v>191</v>
      </c>
      <c r="L40" s="89"/>
      <c r="M40" s="89"/>
      <c r="N40" s="89"/>
    </row>
    <row r="41" spans="1:14" ht="45" customHeight="1" x14ac:dyDescent="0.25">
      <c r="A41" s="224"/>
      <c r="B41" s="221"/>
      <c r="C41" s="218"/>
      <c r="D41" s="172" t="s">
        <v>610</v>
      </c>
      <c r="E41" s="218"/>
      <c r="F41" s="175" t="s">
        <v>611</v>
      </c>
      <c r="G41" s="218"/>
      <c r="H41" s="71" t="s">
        <v>96</v>
      </c>
      <c r="I41" s="116" t="s">
        <v>351</v>
      </c>
      <c r="J41" s="89"/>
      <c r="K41" s="116" t="s">
        <v>646</v>
      </c>
      <c r="L41" s="89"/>
      <c r="M41" s="89"/>
      <c r="N41" s="89"/>
    </row>
    <row r="42" spans="1:14" ht="45" customHeight="1" x14ac:dyDescent="0.25">
      <c r="A42" s="222">
        <v>5</v>
      </c>
      <c r="B42" s="219" t="s">
        <v>354</v>
      </c>
      <c r="C42" s="216" t="s">
        <v>355</v>
      </c>
      <c r="D42" s="216" t="s">
        <v>356</v>
      </c>
      <c r="E42" s="216" t="s">
        <v>357</v>
      </c>
      <c r="F42" s="216" t="s">
        <v>358</v>
      </c>
      <c r="G42" s="216" t="s">
        <v>359</v>
      </c>
      <c r="H42" s="173" t="s">
        <v>106</v>
      </c>
      <c r="I42" s="180" t="s">
        <v>647</v>
      </c>
      <c r="J42" s="89"/>
      <c r="K42" s="116" t="s">
        <v>646</v>
      </c>
      <c r="L42" s="89"/>
      <c r="M42" s="89"/>
      <c r="N42" s="89"/>
    </row>
    <row r="43" spans="1:14" ht="45" customHeight="1" x14ac:dyDescent="0.25">
      <c r="A43" s="223"/>
      <c r="B43" s="220"/>
      <c r="C43" s="217"/>
      <c r="D43" s="217"/>
      <c r="E43" s="217"/>
      <c r="F43" s="217"/>
      <c r="G43" s="217"/>
      <c r="H43" s="173" t="s">
        <v>111</v>
      </c>
      <c r="I43" s="180">
        <v>1</v>
      </c>
      <c r="J43" s="89"/>
      <c r="K43" s="116" t="s">
        <v>191</v>
      </c>
      <c r="L43" s="89"/>
      <c r="M43" s="89"/>
      <c r="N43" s="89"/>
    </row>
    <row r="44" spans="1:14" ht="45" customHeight="1" x14ac:dyDescent="0.25">
      <c r="A44" s="223"/>
      <c r="B44" s="220"/>
      <c r="C44" s="217"/>
      <c r="D44" s="217"/>
      <c r="E44" s="217"/>
      <c r="F44" s="217"/>
      <c r="G44" s="217"/>
      <c r="H44" s="173" t="s">
        <v>111</v>
      </c>
      <c r="I44" s="180">
        <v>1</v>
      </c>
      <c r="J44" s="89"/>
      <c r="K44" s="116" t="s">
        <v>191</v>
      </c>
      <c r="L44" s="89"/>
      <c r="M44" s="89"/>
      <c r="N44" s="89"/>
    </row>
    <row r="45" spans="1:14" ht="45" customHeight="1" x14ac:dyDescent="0.25">
      <c r="A45" s="223"/>
      <c r="B45" s="220"/>
      <c r="C45" s="217"/>
      <c r="D45" s="217"/>
      <c r="E45" s="217"/>
      <c r="F45" s="217"/>
      <c r="G45" s="217"/>
      <c r="H45" s="173" t="s">
        <v>111</v>
      </c>
      <c r="I45" s="180" t="s">
        <v>651</v>
      </c>
      <c r="J45" s="89"/>
      <c r="K45" s="116" t="s">
        <v>646</v>
      </c>
      <c r="L45" s="89"/>
      <c r="M45" s="89"/>
      <c r="N45" s="89"/>
    </row>
    <row r="46" spans="1:14" ht="45" customHeight="1" x14ac:dyDescent="0.25">
      <c r="A46" s="223"/>
      <c r="B46" s="220"/>
      <c r="C46" s="217"/>
      <c r="D46" s="217"/>
      <c r="E46" s="217"/>
      <c r="F46" s="217"/>
      <c r="G46" s="217"/>
      <c r="H46" s="173" t="s">
        <v>102</v>
      </c>
      <c r="I46" s="180">
        <v>1</v>
      </c>
      <c r="J46" s="89"/>
      <c r="K46" s="116" t="s">
        <v>191</v>
      </c>
      <c r="L46" s="89"/>
      <c r="M46" s="89"/>
      <c r="N46" s="89"/>
    </row>
    <row r="47" spans="1:14" ht="45" customHeight="1" x14ac:dyDescent="0.25">
      <c r="A47" s="223"/>
      <c r="B47" s="220"/>
      <c r="C47" s="217"/>
      <c r="D47" s="217"/>
      <c r="E47" s="217"/>
      <c r="F47" s="217"/>
      <c r="G47" s="217"/>
      <c r="H47" s="173" t="s">
        <v>106</v>
      </c>
      <c r="I47" s="180">
        <v>1</v>
      </c>
      <c r="J47" s="89"/>
      <c r="K47" s="116" t="s">
        <v>191</v>
      </c>
      <c r="L47" s="89"/>
      <c r="M47" s="89"/>
      <c r="N47" s="89"/>
    </row>
    <row r="48" spans="1:14" ht="45" customHeight="1" x14ac:dyDescent="0.25">
      <c r="A48" s="223"/>
      <c r="B48" s="220"/>
      <c r="C48" s="217"/>
      <c r="D48" s="217"/>
      <c r="E48" s="217"/>
      <c r="F48" s="217"/>
      <c r="G48" s="217"/>
      <c r="H48" s="173" t="s">
        <v>106</v>
      </c>
      <c r="I48" s="180">
        <v>1</v>
      </c>
      <c r="J48" s="89"/>
      <c r="K48" s="116" t="s">
        <v>191</v>
      </c>
      <c r="L48" s="89"/>
      <c r="M48" s="89"/>
      <c r="N48" s="89"/>
    </row>
    <row r="49" spans="1:14" ht="45" customHeight="1" x14ac:dyDescent="0.25">
      <c r="A49" s="223"/>
      <c r="B49" s="220"/>
      <c r="C49" s="217"/>
      <c r="D49" s="217"/>
      <c r="E49" s="217"/>
      <c r="F49" s="217"/>
      <c r="G49" s="217"/>
      <c r="H49" s="173" t="s">
        <v>378</v>
      </c>
      <c r="I49" s="180" t="s">
        <v>628</v>
      </c>
      <c r="J49" s="89"/>
      <c r="K49" s="116" t="s">
        <v>191</v>
      </c>
      <c r="L49" s="89"/>
      <c r="M49" s="89"/>
      <c r="N49" s="89"/>
    </row>
    <row r="50" spans="1:14" ht="45" customHeight="1" x14ac:dyDescent="0.25">
      <c r="A50" s="223"/>
      <c r="B50" s="220"/>
      <c r="C50" s="217"/>
      <c r="D50" s="217"/>
      <c r="E50" s="217"/>
      <c r="F50" s="217"/>
      <c r="G50" s="217"/>
      <c r="H50" s="173" t="s">
        <v>379</v>
      </c>
      <c r="I50" s="180">
        <v>1</v>
      </c>
      <c r="J50" s="89"/>
      <c r="K50" s="116" t="s">
        <v>191</v>
      </c>
      <c r="L50" s="89"/>
      <c r="M50" s="89"/>
      <c r="N50" s="89"/>
    </row>
    <row r="51" spans="1:14" ht="45" customHeight="1" x14ac:dyDescent="0.25">
      <c r="A51" s="223"/>
      <c r="B51" s="220"/>
      <c r="C51" s="217"/>
      <c r="D51" s="217"/>
      <c r="E51" s="217"/>
      <c r="F51" s="217"/>
      <c r="G51" s="217"/>
      <c r="H51" s="173" t="s">
        <v>379</v>
      </c>
      <c r="I51" s="180">
        <v>1</v>
      </c>
      <c r="J51" s="89"/>
      <c r="K51" s="116" t="s">
        <v>191</v>
      </c>
      <c r="L51" s="89"/>
      <c r="M51" s="89"/>
      <c r="N51" s="89"/>
    </row>
    <row r="52" spans="1:14" ht="45" customHeight="1" x14ac:dyDescent="0.25">
      <c r="A52" s="223"/>
      <c r="B52" s="220"/>
      <c r="C52" s="217"/>
      <c r="D52" s="217"/>
      <c r="E52" s="217"/>
      <c r="F52" s="217"/>
      <c r="G52" s="217"/>
      <c r="H52" s="173" t="s">
        <v>111</v>
      </c>
      <c r="I52" s="180">
        <v>1</v>
      </c>
      <c r="J52" s="89"/>
      <c r="K52" s="116" t="s">
        <v>191</v>
      </c>
      <c r="L52" s="89"/>
      <c r="M52" s="89"/>
      <c r="N52" s="89"/>
    </row>
    <row r="53" spans="1:14" ht="45" customHeight="1" x14ac:dyDescent="0.25">
      <c r="A53" s="223"/>
      <c r="B53" s="220"/>
      <c r="C53" s="217"/>
      <c r="D53" s="218"/>
      <c r="E53" s="217"/>
      <c r="F53" s="218"/>
      <c r="G53" s="217"/>
      <c r="H53" s="173" t="s">
        <v>111</v>
      </c>
      <c r="I53" s="180">
        <v>1</v>
      </c>
      <c r="J53" s="89"/>
      <c r="K53" s="116" t="s">
        <v>191</v>
      </c>
      <c r="L53" s="89"/>
      <c r="M53" s="89"/>
      <c r="N53" s="89"/>
    </row>
    <row r="54" spans="1:14" ht="45" customHeight="1" x14ac:dyDescent="0.25">
      <c r="A54" s="223"/>
      <c r="B54" s="220"/>
      <c r="C54" s="217"/>
      <c r="D54" s="172" t="s">
        <v>621</v>
      </c>
      <c r="E54" s="217"/>
      <c r="F54" s="216" t="s">
        <v>620</v>
      </c>
      <c r="G54" s="217"/>
      <c r="H54" s="173" t="s">
        <v>111</v>
      </c>
      <c r="I54" s="180">
        <v>1</v>
      </c>
      <c r="J54" s="89"/>
      <c r="K54" s="116" t="s">
        <v>191</v>
      </c>
      <c r="L54" s="89"/>
      <c r="M54" s="89"/>
      <c r="N54" s="89"/>
    </row>
    <row r="55" spans="1:14" ht="45" customHeight="1" x14ac:dyDescent="0.25">
      <c r="A55" s="223"/>
      <c r="B55" s="220"/>
      <c r="C55" s="217"/>
      <c r="D55" s="172" t="s">
        <v>624</v>
      </c>
      <c r="E55" s="217"/>
      <c r="F55" s="218"/>
      <c r="G55" s="217"/>
      <c r="H55" s="173" t="s">
        <v>378</v>
      </c>
      <c r="I55" s="116" t="s">
        <v>401</v>
      </c>
      <c r="J55" s="89"/>
      <c r="K55" s="116" t="s">
        <v>191</v>
      </c>
      <c r="L55" s="89"/>
      <c r="M55" s="89"/>
      <c r="N55" s="89"/>
    </row>
    <row r="56" spans="1:14" ht="45" customHeight="1" x14ac:dyDescent="0.25">
      <c r="A56" s="224"/>
      <c r="B56" s="221"/>
      <c r="C56" s="176"/>
      <c r="D56" s="172" t="s">
        <v>617</v>
      </c>
      <c r="E56" s="218"/>
      <c r="F56" s="172" t="s">
        <v>410</v>
      </c>
      <c r="G56" s="217"/>
      <c r="H56" s="173" t="s">
        <v>119</v>
      </c>
      <c r="I56" s="116" t="s">
        <v>407</v>
      </c>
      <c r="J56" s="89"/>
      <c r="K56" s="116" t="s">
        <v>191</v>
      </c>
      <c r="L56" s="89"/>
      <c r="M56" s="89"/>
      <c r="N56" s="89"/>
    </row>
    <row r="57" spans="1:14" ht="45" customHeight="1" x14ac:dyDescent="0.25">
      <c r="A57" s="222">
        <v>6</v>
      </c>
      <c r="B57" s="219" t="s">
        <v>412</v>
      </c>
      <c r="C57" s="216" t="s">
        <v>413</v>
      </c>
      <c r="D57" s="172" t="s">
        <v>618</v>
      </c>
      <c r="E57" s="216" t="s">
        <v>414</v>
      </c>
      <c r="F57" s="172" t="s">
        <v>619</v>
      </c>
      <c r="G57" s="218"/>
      <c r="H57" s="173" t="s">
        <v>111</v>
      </c>
      <c r="I57" s="180">
        <v>1</v>
      </c>
      <c r="J57" s="89"/>
      <c r="K57" s="116" t="s">
        <v>191</v>
      </c>
      <c r="L57" s="89"/>
      <c r="M57" s="89"/>
      <c r="N57" s="89"/>
    </row>
    <row r="58" spans="1:14" ht="45" customHeight="1" x14ac:dyDescent="0.25">
      <c r="A58" s="223"/>
      <c r="B58" s="220"/>
      <c r="C58" s="217"/>
      <c r="D58" s="216" t="s">
        <v>282</v>
      </c>
      <c r="E58" s="217"/>
      <c r="F58" s="216" t="s">
        <v>421</v>
      </c>
      <c r="G58" s="216" t="s">
        <v>616</v>
      </c>
      <c r="H58" s="173" t="s">
        <v>111</v>
      </c>
      <c r="I58" s="180">
        <v>1</v>
      </c>
      <c r="J58" s="89"/>
      <c r="K58" s="116" t="s">
        <v>191</v>
      </c>
      <c r="L58" s="89"/>
      <c r="M58" s="89"/>
      <c r="N58" s="89"/>
    </row>
    <row r="59" spans="1:14" ht="45" customHeight="1" x14ac:dyDescent="0.25">
      <c r="A59" s="223"/>
      <c r="B59" s="220"/>
      <c r="C59" s="217"/>
      <c r="D59" s="217"/>
      <c r="E59" s="217"/>
      <c r="F59" s="218"/>
      <c r="G59" s="217"/>
      <c r="H59" s="173" t="s">
        <v>111</v>
      </c>
      <c r="I59" s="116" t="s">
        <v>633</v>
      </c>
      <c r="J59" s="89"/>
      <c r="K59" s="116" t="s">
        <v>191</v>
      </c>
      <c r="L59" s="89"/>
      <c r="M59" s="89"/>
      <c r="N59" s="89"/>
    </row>
    <row r="60" spans="1:14" ht="45" customHeight="1" x14ac:dyDescent="0.25">
      <c r="A60" s="223"/>
      <c r="B60" s="220"/>
      <c r="C60" s="217"/>
      <c r="D60" s="217"/>
      <c r="E60" s="217"/>
      <c r="F60" s="216" t="s">
        <v>426</v>
      </c>
      <c r="G60" s="217"/>
      <c r="H60" s="173" t="s">
        <v>111</v>
      </c>
      <c r="I60" s="180">
        <v>1</v>
      </c>
      <c r="J60" s="89"/>
      <c r="K60" s="116" t="s">
        <v>191</v>
      </c>
      <c r="L60" s="89"/>
      <c r="M60" s="89"/>
      <c r="N60" s="89"/>
    </row>
    <row r="61" spans="1:14" ht="45" customHeight="1" x14ac:dyDescent="0.25">
      <c r="A61" s="223"/>
      <c r="B61" s="220"/>
      <c r="C61" s="217"/>
      <c r="D61" s="217"/>
      <c r="E61" s="217"/>
      <c r="F61" s="217"/>
      <c r="G61" s="217"/>
      <c r="H61" s="173" t="s">
        <v>111</v>
      </c>
      <c r="I61" s="180">
        <v>1</v>
      </c>
      <c r="J61" s="89"/>
      <c r="K61" s="116" t="s">
        <v>191</v>
      </c>
      <c r="L61" s="89"/>
      <c r="M61" s="89"/>
      <c r="N61" s="89"/>
    </row>
    <row r="62" spans="1:14" ht="45" customHeight="1" x14ac:dyDescent="0.25">
      <c r="A62" s="223"/>
      <c r="B62" s="220"/>
      <c r="C62" s="217"/>
      <c r="D62" s="217"/>
      <c r="E62" s="217"/>
      <c r="F62" s="217"/>
      <c r="G62" s="217"/>
      <c r="H62" s="173" t="s">
        <v>111</v>
      </c>
      <c r="I62" s="180">
        <v>1</v>
      </c>
      <c r="J62" s="89"/>
      <c r="K62" s="116" t="s">
        <v>191</v>
      </c>
      <c r="L62" s="89"/>
      <c r="M62" s="89"/>
      <c r="N62" s="89"/>
    </row>
    <row r="63" spans="1:14" ht="45" customHeight="1" x14ac:dyDescent="0.25">
      <c r="A63" s="223"/>
      <c r="B63" s="220"/>
      <c r="C63" s="217"/>
      <c r="D63" s="217"/>
      <c r="E63" s="217"/>
      <c r="F63" s="217"/>
      <c r="G63" s="217"/>
      <c r="H63" s="173" t="s">
        <v>111</v>
      </c>
      <c r="I63" s="180">
        <v>1</v>
      </c>
      <c r="J63" s="89"/>
      <c r="K63" s="116" t="s">
        <v>191</v>
      </c>
      <c r="L63" s="89"/>
      <c r="M63" s="89"/>
      <c r="N63" s="89"/>
    </row>
    <row r="64" spans="1:14" ht="45" customHeight="1" x14ac:dyDescent="0.25">
      <c r="A64" s="223"/>
      <c r="B64" s="220"/>
      <c r="C64" s="217"/>
      <c r="D64" s="217"/>
      <c r="E64" s="217"/>
      <c r="F64" s="217"/>
      <c r="G64" s="217"/>
      <c r="H64" s="173" t="s">
        <v>111</v>
      </c>
      <c r="I64" s="180">
        <v>1</v>
      </c>
      <c r="J64" s="89"/>
      <c r="K64" s="116" t="s">
        <v>191</v>
      </c>
      <c r="L64" s="89"/>
      <c r="M64" s="89"/>
      <c r="N64" s="89"/>
    </row>
    <row r="65" spans="1:14" ht="45" customHeight="1" x14ac:dyDescent="0.25">
      <c r="A65" s="223"/>
      <c r="B65" s="220"/>
      <c r="C65" s="217"/>
      <c r="D65" s="218"/>
      <c r="E65" s="217"/>
      <c r="F65" s="218"/>
      <c r="G65" s="217"/>
      <c r="H65" s="173" t="s">
        <v>111</v>
      </c>
      <c r="I65" s="180">
        <v>1</v>
      </c>
      <c r="J65" s="89"/>
      <c r="K65" s="116" t="s">
        <v>191</v>
      </c>
      <c r="L65" s="89"/>
      <c r="M65" s="89"/>
      <c r="N65" s="89"/>
    </row>
    <row r="66" spans="1:14" ht="45" customHeight="1" x14ac:dyDescent="0.25">
      <c r="A66" s="223"/>
      <c r="B66" s="220"/>
      <c r="C66" s="217"/>
      <c r="D66" s="172" t="s">
        <v>280</v>
      </c>
      <c r="E66" s="217"/>
      <c r="F66" s="172" t="s">
        <v>438</v>
      </c>
      <c r="G66" s="217"/>
      <c r="H66" s="173" t="s">
        <v>305</v>
      </c>
      <c r="I66" s="180">
        <v>1</v>
      </c>
      <c r="J66" s="89"/>
      <c r="K66" s="116" t="s">
        <v>191</v>
      </c>
      <c r="L66" s="89"/>
      <c r="M66" s="89"/>
      <c r="N66" s="89"/>
    </row>
    <row r="67" spans="1:14" ht="45" customHeight="1" x14ac:dyDescent="0.25">
      <c r="A67" s="224"/>
      <c r="B67" s="221"/>
      <c r="C67" s="218"/>
      <c r="D67" s="172" t="s">
        <v>613</v>
      </c>
      <c r="E67" s="218"/>
      <c r="F67" s="172" t="s">
        <v>614</v>
      </c>
      <c r="G67" s="218"/>
      <c r="H67" s="173" t="s">
        <v>111</v>
      </c>
      <c r="I67" s="180" t="s">
        <v>638</v>
      </c>
      <c r="J67" s="89"/>
      <c r="K67" s="116" t="s">
        <v>640</v>
      </c>
      <c r="L67" s="89"/>
      <c r="M67" s="89"/>
      <c r="N67" s="89"/>
    </row>
    <row r="68" spans="1:14" ht="45" customHeight="1" x14ac:dyDescent="0.25">
      <c r="A68" s="222">
        <v>7</v>
      </c>
      <c r="B68" s="219" t="s">
        <v>445</v>
      </c>
      <c r="C68" s="216" t="s">
        <v>446</v>
      </c>
      <c r="D68" s="172" t="s">
        <v>447</v>
      </c>
      <c r="E68" s="216" t="s">
        <v>448</v>
      </c>
      <c r="F68" s="172" t="s">
        <v>449</v>
      </c>
      <c r="G68" s="216" t="s">
        <v>615</v>
      </c>
      <c r="H68" s="173" t="s">
        <v>111</v>
      </c>
      <c r="I68" s="180">
        <v>0.25</v>
      </c>
      <c r="J68" s="89"/>
      <c r="K68" s="116" t="s">
        <v>191</v>
      </c>
      <c r="L68" s="89"/>
      <c r="M68" s="89"/>
      <c r="N68" s="89"/>
    </row>
    <row r="69" spans="1:14" ht="45" customHeight="1" x14ac:dyDescent="0.25">
      <c r="A69" s="223"/>
      <c r="B69" s="220"/>
      <c r="C69" s="217"/>
      <c r="D69" s="172" t="s">
        <v>280</v>
      </c>
      <c r="E69" s="217"/>
      <c r="F69" s="216" t="s">
        <v>455</v>
      </c>
      <c r="G69" s="217"/>
      <c r="H69" s="173" t="s">
        <v>152</v>
      </c>
      <c r="I69" s="180">
        <v>0.25</v>
      </c>
      <c r="J69" s="89"/>
      <c r="K69" s="116" t="s">
        <v>191</v>
      </c>
      <c r="L69" s="89"/>
      <c r="M69" s="89"/>
      <c r="N69" s="89"/>
    </row>
    <row r="70" spans="1:14" ht="45" customHeight="1" x14ac:dyDescent="0.25">
      <c r="A70" s="223"/>
      <c r="B70" s="220"/>
      <c r="C70" s="217"/>
      <c r="D70" s="172" t="s">
        <v>250</v>
      </c>
      <c r="E70" s="217"/>
      <c r="F70" s="218"/>
      <c r="G70" s="217"/>
      <c r="H70" s="173" t="s">
        <v>152</v>
      </c>
      <c r="I70" s="180">
        <v>0.25</v>
      </c>
      <c r="J70" s="89"/>
      <c r="K70" s="116" t="s">
        <v>191</v>
      </c>
      <c r="L70" s="89"/>
      <c r="M70" s="89"/>
      <c r="N70" s="89"/>
    </row>
    <row r="71" spans="1:14" ht="45" customHeight="1" x14ac:dyDescent="0.25">
      <c r="A71" s="223"/>
      <c r="B71" s="220"/>
      <c r="C71" s="217"/>
      <c r="D71" s="172" t="s">
        <v>393</v>
      </c>
      <c r="E71" s="217"/>
      <c r="F71" s="216" t="s">
        <v>460</v>
      </c>
      <c r="G71" s="217"/>
      <c r="H71" s="173" t="s">
        <v>111</v>
      </c>
      <c r="I71" s="192">
        <v>1</v>
      </c>
      <c r="J71" s="89"/>
      <c r="K71" s="116" t="s">
        <v>646</v>
      </c>
      <c r="L71" s="89"/>
      <c r="M71" s="89"/>
      <c r="N71" s="89"/>
    </row>
    <row r="72" spans="1:14" ht="45" customHeight="1" x14ac:dyDescent="0.25">
      <c r="A72" s="223"/>
      <c r="B72" s="220"/>
      <c r="C72" s="217"/>
      <c r="D72" s="172" t="s">
        <v>391</v>
      </c>
      <c r="E72" s="217"/>
      <c r="F72" s="218"/>
      <c r="G72" s="217"/>
      <c r="H72" s="173" t="s">
        <v>152</v>
      </c>
      <c r="I72" s="180">
        <v>0.25</v>
      </c>
      <c r="J72" s="89"/>
      <c r="K72" s="116" t="s">
        <v>191</v>
      </c>
      <c r="L72" s="89"/>
      <c r="M72" s="89"/>
      <c r="N72" s="89"/>
    </row>
    <row r="73" spans="1:14" ht="45" customHeight="1" x14ac:dyDescent="0.25">
      <c r="A73" s="224"/>
      <c r="B73" s="221"/>
      <c r="C73" s="218"/>
      <c r="D73" s="172" t="s">
        <v>612</v>
      </c>
      <c r="E73" s="218"/>
      <c r="F73" s="172" t="s">
        <v>464</v>
      </c>
      <c r="G73" s="218"/>
      <c r="H73" s="173" t="s">
        <v>111</v>
      </c>
      <c r="I73" s="180">
        <v>0.25</v>
      </c>
      <c r="J73" s="89"/>
      <c r="K73" s="116" t="s">
        <v>191</v>
      </c>
      <c r="L73" s="89"/>
      <c r="M73" s="89"/>
      <c r="N73" s="89"/>
    </row>
  </sheetData>
  <mergeCells count="60">
    <mergeCell ref="A38:A41"/>
    <mergeCell ref="B38:B41"/>
    <mergeCell ref="C38:C41"/>
    <mergeCell ref="D38:D39"/>
    <mergeCell ref="E68:E73"/>
    <mergeCell ref="A42:A56"/>
    <mergeCell ref="B42:B56"/>
    <mergeCell ref="A57:A67"/>
    <mergeCell ref="B57:B67"/>
    <mergeCell ref="C57:C67"/>
    <mergeCell ref="A68:A73"/>
    <mergeCell ref="B68:B73"/>
    <mergeCell ref="C68:C73"/>
    <mergeCell ref="C42:C55"/>
    <mergeCell ref="F19:F24"/>
    <mergeCell ref="G19:G37"/>
    <mergeCell ref="F25:F26"/>
    <mergeCell ref="F28:F34"/>
    <mergeCell ref="F36:F37"/>
    <mergeCell ref="A3:A9"/>
    <mergeCell ref="B3:B9"/>
    <mergeCell ref="C3:C9"/>
    <mergeCell ref="E3:E9"/>
    <mergeCell ref="G3:G9"/>
    <mergeCell ref="D6:D8"/>
    <mergeCell ref="F6:F8"/>
    <mergeCell ref="A10:A18"/>
    <mergeCell ref="B10:B18"/>
    <mergeCell ref="C10:C18"/>
    <mergeCell ref="E10:E18"/>
    <mergeCell ref="G10:G18"/>
    <mergeCell ref="D12:D14"/>
    <mergeCell ref="F12:F14"/>
    <mergeCell ref="D15:D16"/>
    <mergeCell ref="F15:F16"/>
    <mergeCell ref="D17:D18"/>
    <mergeCell ref="F17:F18"/>
    <mergeCell ref="A19:A37"/>
    <mergeCell ref="B19:B37"/>
    <mergeCell ref="C19:C37"/>
    <mergeCell ref="D19:D24"/>
    <mergeCell ref="E19:E37"/>
    <mergeCell ref="D28:D32"/>
    <mergeCell ref="D33:D35"/>
    <mergeCell ref="E38:E41"/>
    <mergeCell ref="G68:G73"/>
    <mergeCell ref="F69:F70"/>
    <mergeCell ref="F71:F72"/>
    <mergeCell ref="D42:D53"/>
    <mergeCell ref="E42:E56"/>
    <mergeCell ref="F42:F53"/>
    <mergeCell ref="G42:G57"/>
    <mergeCell ref="F54:F55"/>
    <mergeCell ref="E57:E67"/>
    <mergeCell ref="D58:D65"/>
    <mergeCell ref="F58:F59"/>
    <mergeCell ref="G58:G67"/>
    <mergeCell ref="F60:F65"/>
    <mergeCell ref="F38:F39"/>
    <mergeCell ref="G38:G41"/>
  </mergeCells>
  <dataValidations count="6">
    <dataValidation allowBlank="1" showInputMessage="1" showErrorMessage="1" prompt="Registrar la acción o  el nombre  del proyecto a realizar con base en la estrategia que se definió-  Hoja Estrategias   o si son acciones que se  deben adelantar como parte del día dia." sqref="H1:H2" xr:uid="{9D67DBF4-E86E-42A5-B58A-86B455076D2C}"/>
    <dataValidation allowBlank="1" showInputMessage="1" showErrorMessage="1" prompt="REGISTRAR EL ENTREGABLE " sqref="L2" xr:uid="{11BF81B7-EE30-454A-911F-52425BDB2916}"/>
    <dataValidation allowBlank="1" showInputMessage="1" showErrorMessage="1" prompt="COPIAR DE LA COLUMNA &quot;Q&quot; DE LA HOJA PLAN DE ACCIÓN " sqref="K2" xr:uid="{560D8A3D-ED6E-4B31-9F80-69C11E72B555}"/>
    <dataValidation allowBlank="1" showInputMessage="1" showErrorMessage="1" prompt="REGISTRAR EL RESULTADO DEL INDICADOR " sqref="J2" xr:uid="{80F01975-6425-478C-BC02-0B35BC0E6C9A}"/>
    <dataValidation allowBlank="1" showInputMessage="1" showErrorMessage="1" prompt="COPIAR COLUMNA &quot;O&quot; DE LA HOJA PLAN DE ACCIÓN " sqref="I2" xr:uid="{62746322-A264-4BAD-941B-0DB42581480F}"/>
    <dataValidation allowBlank="1" showInputMessage="1" showErrorMessage="1" prompt="Fórmula matemática" sqref="K3" xr:uid="{C60FC901-B5DB-4711-BBEA-D6099E126E0E}"/>
  </dataValidations>
  <pageMargins left="0.7" right="0.7" top="0.75" bottom="0.75" header="0.3" footer="0.3"/>
  <pageSetup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f1b8216-73a0-4a64-853c-7a0e8b1ece23">
      <UserInfo>
        <DisplayName>Integrantes de la SIGCMA</DisplayName>
        <AccountId>40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0A5EBB5456F0B498D7DCDD8043A5987" ma:contentTypeVersion="11" ma:contentTypeDescription="Crear nuevo documento." ma:contentTypeScope="" ma:versionID="68829284221eaab4702a0e9e907d27b1">
  <xsd:schema xmlns:xsd="http://www.w3.org/2001/XMLSchema" xmlns:xs="http://www.w3.org/2001/XMLSchema" xmlns:p="http://schemas.microsoft.com/office/2006/metadata/properties" xmlns:ns2="4a143100-8fb8-4f36-ba07-b55f7b0a8753" xmlns:ns3="7f1b8216-73a0-4a64-853c-7a0e8b1ece23" targetNamespace="http://schemas.microsoft.com/office/2006/metadata/properties" ma:root="true" ma:fieldsID="f1cd10e4cbc9ddcb4e06413d975a20e6" ns2:_="" ns3:_="">
    <xsd:import namespace="4a143100-8fb8-4f36-ba07-b55f7b0a8753"/>
    <xsd:import namespace="7f1b8216-73a0-4a64-853c-7a0e8b1ece2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43100-8fb8-4f36-ba07-b55f7b0a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b8216-73a0-4a64-853c-7a0e8b1ece2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016EDA-A9C0-4D89-8908-0F5E8CC41945}">
  <ds:schemaRefs>
    <ds:schemaRef ds:uri="http://purl.org/dc/terms/"/>
    <ds:schemaRef ds:uri="http://purl.org/dc/dcmitype/"/>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7f1b8216-73a0-4a64-853c-7a0e8b1ece23"/>
    <ds:schemaRef ds:uri="4a143100-8fb8-4f36-ba07-b55f7b0a8753"/>
    <ds:schemaRef ds:uri="http://schemas.microsoft.com/office/2006/metadata/properties"/>
  </ds:schemaRefs>
</ds:datastoreItem>
</file>

<file path=customXml/itemProps2.xml><?xml version="1.0" encoding="utf-8"?>
<ds:datastoreItem xmlns:ds="http://schemas.openxmlformats.org/officeDocument/2006/customXml" ds:itemID="{7C449766-BBC0-49C9-BF32-D14024777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143100-8fb8-4f36-ba07-b55f7b0a8753"/>
    <ds:schemaRef ds:uri="7f1b8216-73a0-4a64-853c-7a0e8b1ece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BDCC8A-75BE-4733-A407-A85F2F8858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2021-05-20T13:55:53Z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0x01010060A5EBB5456F0B498D7DCDD8043A5987</vt:lpwstr>
  </property>
</Properties>
</file>