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00 - NICOLAS LOSADA\CONSEJO SECCIONAL - CAQUETA\SIGCMA\"/>
    </mc:Choice>
  </mc:AlternateContent>
  <bookViews>
    <workbookView xWindow="0" yWindow="0" windowWidth="28800" windowHeight="12225" firstSheet="1" activeTab="4"/>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_xlnm._FilterDatabase" localSheetId="2" hidden="1">'Plan de Acción 2021'!$L$2:$L$75</definedName>
    <definedName name="_xlnm._FilterDatabase" localSheetId="3" hidden="1">'SEGUIMIENTO 1 TRIM'!$A$1:$O$99</definedName>
    <definedName name="_xlnm._FilterDatabase" localSheetId="4" hidden="1">'SEGUIMIENTO 2 TRIM '!$A$2:$P$73</definedName>
    <definedName name="Posibilidad">[1]Hoja2!$H$3:$H$7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2" l="1"/>
  <c r="K17" i="2"/>
  <c r="K16" i="2"/>
  <c r="K15" i="2"/>
  <c r="K14" i="2"/>
  <c r="K13" i="2"/>
  <c r="K11" i="2"/>
</calcChain>
</file>

<file path=xl/comments1.xml><?xml version="1.0" encoding="utf-8"?>
<comments xmlns="http://schemas.openxmlformats.org/spreadsheetml/2006/main">
  <authors>
    <author>Usuario</author>
    <author>Fernando Gomez Arenas</author>
    <author>GIOVANNI ALEJANDRO GONZALEZ GUEVARA</author>
  </authors>
  <commentList>
    <comment ref="Q3" authorId="0" shapeId="0">
      <text>
        <r>
          <rPr>
            <sz val="9"/>
            <color indexed="81"/>
            <rFont val="Tahoma"/>
            <charset val="1"/>
          </rPr>
          <t>Estado Anterior:
Resolver la totalidad de las solicitudes elevadas.</t>
        </r>
      </text>
    </comment>
    <comment ref="R3" authorId="0" shapeId="0">
      <text>
        <r>
          <rPr>
            <sz val="9"/>
            <color indexed="81"/>
            <rFont val="Tahoma"/>
            <charset val="1"/>
          </rPr>
          <t xml:space="preserve">Estado anterior: 
Numero de solicitudes / Numero de solicitudes atendidas. </t>
        </r>
      </text>
    </comment>
    <comment ref="R4" authorId="0" shapeId="0">
      <text>
        <r>
          <rPr>
            <sz val="9"/>
            <color indexed="81"/>
            <rFont val="Tahoma"/>
            <family val="2"/>
          </rPr>
          <t xml:space="preserve">Estado anterior:
número de necesidades reportadas o identificadas / número de necesidades reportadas a nivel central. 
</t>
        </r>
      </text>
    </comment>
    <comment ref="S4" authorId="0" shapeId="0">
      <text>
        <r>
          <rPr>
            <sz val="9"/>
            <color indexed="81"/>
            <rFont val="Tahoma"/>
            <family val="2"/>
          </rPr>
          <t xml:space="preserve">Estado anterior: 
Porcentual
</t>
        </r>
      </text>
    </comment>
    <comment ref="Q5" authorId="0" shapeId="0">
      <text>
        <r>
          <rPr>
            <sz val="9"/>
            <color indexed="81"/>
            <rFont val="Tahoma"/>
            <family val="2"/>
          </rPr>
          <t>Estado anterior:
Efectuar un cronograma de capacitaciones.</t>
        </r>
      </text>
    </comment>
    <comment ref="R5" authorId="0" shapeId="0">
      <text>
        <r>
          <rPr>
            <sz val="9"/>
            <color indexed="81"/>
            <rFont val="Tahoma"/>
            <family val="2"/>
          </rPr>
          <t xml:space="preserve">Estado anterior:
Numero de capacitadas programadas / Número de capacitaciones efectuadas. </t>
        </r>
      </text>
    </comment>
    <comment ref="Q6" authorId="0" shapeId="0">
      <text>
        <r>
          <rPr>
            <sz val="9"/>
            <color indexed="81"/>
            <rFont val="Tahoma"/>
            <family val="2"/>
          </rPr>
          <t xml:space="preserve">Estado anterior: 
Informe anual sobre el consumo de los recursos de impresión. </t>
        </r>
      </text>
    </comment>
    <comment ref="R6" authorId="0" shapeId="0">
      <text>
        <r>
          <rPr>
            <sz val="9"/>
            <color indexed="81"/>
            <rFont val="Tahoma"/>
            <family val="2"/>
          </rPr>
          <t xml:space="preserve">Estado anterior:
Número de toner entregados / Número de toner que esta en inventario. </t>
        </r>
      </text>
    </comment>
    <comment ref="S6" authorId="0" shapeId="0">
      <text>
        <r>
          <rPr>
            <sz val="9"/>
            <color indexed="81"/>
            <rFont val="Tahoma"/>
            <family val="2"/>
          </rPr>
          <t>Estado anterior:
Porcentual</t>
        </r>
      </text>
    </comment>
    <comment ref="R7" authorId="0" shapeId="0">
      <text>
        <r>
          <rPr>
            <sz val="9"/>
            <color indexed="81"/>
            <rFont val="Tahoma"/>
            <family val="2"/>
          </rPr>
          <t>Estado anterior:
Numero de elementos de Calidad / Numero de Repuestos Solicitados</t>
        </r>
      </text>
    </comment>
    <comment ref="S7" authorId="0" shapeId="0">
      <text>
        <r>
          <rPr>
            <sz val="9"/>
            <color indexed="81"/>
            <rFont val="Tahoma"/>
            <family val="2"/>
          </rPr>
          <t>Estado anterior:
Porcentual</t>
        </r>
      </text>
    </comment>
    <comment ref="Q8" authorId="0" shapeId="0">
      <text>
        <r>
          <rPr>
            <sz val="9"/>
            <color indexed="81"/>
            <rFont val="Tahoma"/>
            <family val="2"/>
          </rPr>
          <t xml:space="preserve">Estado anterior:
Informe de las copias realizadas. </t>
        </r>
      </text>
    </comment>
    <comment ref="R8" authorId="0" shapeId="0">
      <text>
        <r>
          <rPr>
            <sz val="9"/>
            <color indexed="81"/>
            <rFont val="Tahoma"/>
            <family val="2"/>
          </rPr>
          <t>Estado anterior:
Numero de Copias / trimestre (4)</t>
        </r>
      </text>
    </comment>
    <comment ref="Q9" authorId="0" shapeId="0">
      <text>
        <r>
          <rPr>
            <sz val="9"/>
            <color indexed="81"/>
            <rFont val="Tahoma"/>
            <family val="2"/>
          </rPr>
          <t xml:space="preserve">Estado anterior:
Informe de solicitudes atendidas </t>
        </r>
      </text>
    </comment>
    <comment ref="K10" authorId="0" shapeId="0">
      <text>
        <r>
          <rPr>
            <sz val="9"/>
            <color indexed="81"/>
            <rFont val="Tahoma"/>
            <family val="2"/>
          </rPr>
          <t xml:space="preserve">Estado anterior:
Seguimiento al consumo de los servicios publicos y buscar su disminución. 
</t>
        </r>
      </text>
    </comment>
    <comment ref="Q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R10" authorId="0" shapeId="0">
      <text>
        <r>
          <rPr>
            <sz val="9"/>
            <color indexed="81"/>
            <rFont val="Tahoma"/>
            <family val="2"/>
          </rPr>
          <t>Estado anterior:
Control del consumo mes anterior / Control del consumo mes actual</t>
        </r>
      </text>
    </comment>
    <comment ref="S10" authorId="0" shapeId="0">
      <text>
        <r>
          <rPr>
            <sz val="9"/>
            <color indexed="81"/>
            <rFont val="Tahoma"/>
            <family val="2"/>
          </rPr>
          <t xml:space="preserve">Estado anterior:
Porcentual
</t>
        </r>
      </text>
    </comment>
    <comment ref="K11" authorId="0" shapeId="0">
      <text>
        <r>
          <rPr>
            <sz val="9"/>
            <color indexed="81"/>
            <rFont val="Tahoma"/>
            <family val="2"/>
          </rPr>
          <t>Estado anterior:
Atender las solicitudes de elementos de trabajo que se efectuan por parte de los Servidores Judiciales.</t>
        </r>
      </text>
    </comment>
    <comment ref="Q11" authorId="0" shapeId="0">
      <text>
        <r>
          <rPr>
            <sz val="9"/>
            <color indexed="81"/>
            <rFont val="Tahoma"/>
            <family val="2"/>
          </rPr>
          <t xml:space="preserve">Estado anterior: 
Consolidado de solicitudes recibidas por los Juzgados enviada a nivel Seccional  </t>
        </r>
      </text>
    </comment>
    <comment ref="R11" authorId="0" shapeId="0">
      <text>
        <r>
          <rPr>
            <sz val="9"/>
            <color indexed="81"/>
            <rFont val="Tahoma"/>
            <family val="2"/>
          </rPr>
          <t xml:space="preserve">Estado anterior:
Numero de solicitudes recibidas / Numero de solicitudes atendidas. </t>
        </r>
      </text>
    </comment>
    <comment ref="O12" authorId="0" shapeId="0">
      <text>
        <r>
          <rPr>
            <sz val="9"/>
            <color indexed="81"/>
            <rFont val="Tahoma"/>
            <family val="2"/>
          </rPr>
          <t>Estado anterior: 
SEGURIDAD Y SALUD EN EL TRABAJO -
GESTIÓN TECNOLOGICA
- Gestión Humana-
GESTIÓN DOCUMENTAL</t>
        </r>
      </text>
    </comment>
    <comment ref="Q12" authorId="0" shapeId="0">
      <text>
        <r>
          <rPr>
            <sz val="9"/>
            <color indexed="81"/>
            <rFont val="Tahoma"/>
            <family val="2"/>
          </rPr>
          <t xml:space="preserve">Estado anterior:
Plan de necesidades de  infraestructura y mantenimiento  </t>
        </r>
      </text>
    </comment>
    <comment ref="R12" authorId="0" shapeId="0">
      <text>
        <r>
          <rPr>
            <sz val="9"/>
            <color indexed="81"/>
            <rFont val="Tahoma"/>
            <family val="2"/>
          </rPr>
          <t>Estado anterior:
(Numero de solicitudes requeridas / Numero de solicitudes gestionadas * 100</t>
        </r>
      </text>
    </comment>
    <comment ref="S12" authorId="0" shapeId="0">
      <text>
        <r>
          <rPr>
            <sz val="9"/>
            <color indexed="81"/>
            <rFont val="Tahoma"/>
            <family val="2"/>
          </rPr>
          <t>Estado anterior:
Porcentual</t>
        </r>
      </text>
    </comment>
    <comment ref="K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Q13" authorId="0" shapeId="0">
      <text>
        <r>
          <rPr>
            <sz val="9"/>
            <color indexed="81"/>
            <rFont val="Tahoma"/>
            <family val="2"/>
          </rPr>
          <t xml:space="preserve">Estado anterior:
Estudios previos con soportes </t>
        </r>
      </text>
    </comment>
    <comment ref="R13" authorId="0" shapeId="0">
      <text>
        <r>
          <rPr>
            <sz val="9"/>
            <color indexed="81"/>
            <rFont val="Tahoma"/>
            <family val="2"/>
          </rPr>
          <t xml:space="preserve">Estado anterior:
Numero de estudios solicitados / Numero de estudios realizados  </t>
        </r>
      </text>
    </comment>
    <comment ref="O14" authorId="0" shapeId="0">
      <text>
        <r>
          <rPr>
            <sz val="9"/>
            <color indexed="81"/>
            <rFont val="Tahoma"/>
            <family val="2"/>
          </rPr>
          <t>Estado anterior:
SEGURIDAD Y SALUD EN EL TRABAJO -
GESTIÓN TECNOLOGICA
- Gestión Humana-
GESTIÓN DOCUMENTAL</t>
        </r>
      </text>
    </comment>
    <comment ref="Q14" authorId="0" shapeId="0">
      <text>
        <r>
          <rPr>
            <sz val="9"/>
            <color indexed="81"/>
            <rFont val="Tahoma"/>
            <family val="2"/>
          </rPr>
          <t xml:space="preserve">Estado anterior:
Fichas de Seguimiento. </t>
        </r>
      </text>
    </comment>
    <comment ref="R14" authorId="0" shapeId="0">
      <text>
        <r>
          <rPr>
            <sz val="9"/>
            <color indexed="81"/>
            <rFont val="Tahoma"/>
            <family val="2"/>
          </rPr>
          <t>Estado anterior:
Numero de seguimiento efectuados / numero de contratos supervisados * 100</t>
        </r>
      </text>
    </comment>
    <comment ref="K15" authorId="0" shapeId="0">
      <text>
        <r>
          <rPr>
            <sz val="9"/>
            <color indexed="81"/>
            <rFont val="Tahoma"/>
            <family val="2"/>
          </rPr>
          <t>Estado anterior:
Atender los requerimientos que en materia de seguridad reporten los servidores judiciales del Caquetá.</t>
        </r>
      </text>
    </comment>
    <comment ref="Q15" authorId="0" shapeId="0">
      <text>
        <r>
          <rPr>
            <sz val="9"/>
            <color indexed="81"/>
            <rFont val="Tahoma"/>
            <family val="2"/>
          </rPr>
          <t>Estado anterior:
Informe de las solicitudes elevadas y su repectivo tramite.</t>
        </r>
      </text>
    </comment>
    <comment ref="R15" authorId="0" shapeId="0">
      <text>
        <r>
          <rPr>
            <sz val="9"/>
            <color indexed="81"/>
            <rFont val="Tahoma"/>
            <family val="2"/>
          </rPr>
          <t>Estado anterior:
Numero de solicitudes  recibidas / Numero de solicitudes atendidas</t>
        </r>
      </text>
    </comment>
    <comment ref="K16" authorId="0" shapeId="0">
      <text>
        <r>
          <rPr>
            <sz val="9"/>
            <color indexed="81"/>
            <rFont val="Tahoma"/>
            <family val="2"/>
          </rPr>
          <t>Estado anterior:
Gestionar las necesidades que en materia de seguridad surjan en las diferentes sedes judiciales ante Nivel Central.</t>
        </r>
      </text>
    </comment>
    <comment ref="R16" authorId="0" shapeId="0">
      <text>
        <r>
          <rPr>
            <sz val="9"/>
            <color indexed="81"/>
            <rFont val="Tahoma"/>
            <family val="2"/>
          </rPr>
          <t>Estado anterior:
número de necesidades reportadas o identificadas / número de necesidades gestionadas ante nivel central.</t>
        </r>
      </text>
    </comment>
    <comment ref="S16" authorId="0" shapeId="0">
      <text>
        <r>
          <rPr>
            <sz val="9"/>
            <color indexed="81"/>
            <rFont val="Tahoma"/>
            <family val="2"/>
          </rPr>
          <t xml:space="preserve">Estado anterior:
Porcentual
</t>
        </r>
      </text>
    </comment>
    <comment ref="Q17" authorId="0" shapeId="0">
      <text>
        <r>
          <rPr>
            <sz val="9"/>
            <color indexed="81"/>
            <rFont val="Tahoma"/>
            <family val="2"/>
          </rPr>
          <t xml:space="preserve">Estado anterior:
Determinar los bienes para dar de baja en los Despachos Judiciales del Caquetá.  </t>
        </r>
      </text>
    </comment>
    <comment ref="R17" authorId="0" shapeId="0">
      <text>
        <r>
          <rPr>
            <sz val="9"/>
            <color indexed="81"/>
            <rFont val="Tahoma"/>
            <family val="2"/>
          </rPr>
          <t xml:space="preserve">Estado anterior:
Numero de bienes indentificados  / Numero de bienes reportados. </t>
        </r>
      </text>
    </comment>
    <comment ref="K18" authorId="0" shapeId="0">
      <text>
        <r>
          <rPr>
            <sz val="9"/>
            <color indexed="81"/>
            <rFont val="Tahoma"/>
            <family val="2"/>
          </rPr>
          <t xml:space="preserve">Estado anterior:
Gestionar la implementación de energias amigables con el medio ambiente, para la reducción de costos e impactos ambientales.  </t>
        </r>
      </text>
    </comment>
    <comment ref="Q18" authorId="0" shapeId="0">
      <text>
        <r>
          <rPr>
            <sz val="9"/>
            <color indexed="81"/>
            <rFont val="Tahoma"/>
            <family val="2"/>
          </rPr>
          <t>Estado anterior:
Estudios de viabilidad</t>
        </r>
      </text>
    </comment>
    <comment ref="R18" authorId="0" shapeId="0">
      <text>
        <r>
          <rPr>
            <sz val="9"/>
            <color indexed="81"/>
            <rFont val="Tahoma"/>
            <family val="2"/>
          </rPr>
          <t xml:space="preserve">Estado anterior:
Proyectos realizados / Proyectos gestionados a nivel central. </t>
        </r>
      </text>
    </comment>
    <comment ref="S18" authorId="0" shapeId="0">
      <text>
        <r>
          <rPr>
            <sz val="9"/>
            <color indexed="81"/>
            <rFont val="Tahoma"/>
            <family val="2"/>
          </rPr>
          <t>Estado anterior:
Porcentual</t>
        </r>
      </text>
    </comment>
    <comment ref="Q19" authorId="0" shapeId="0">
      <text>
        <r>
          <rPr>
            <sz val="9"/>
            <color indexed="81"/>
            <rFont val="Tahoma"/>
            <family val="2"/>
          </rPr>
          <t xml:space="preserve">Estado anterior: Informe de Planta de Personal. </t>
        </r>
      </text>
    </comment>
    <comment ref="R19" authorId="0" shapeId="0">
      <text>
        <r>
          <rPr>
            <sz val="9"/>
            <color indexed="81"/>
            <rFont val="Tahoma"/>
            <family val="2"/>
          </rPr>
          <t>Estado anterior: (Cantidad de Novedades reportadas por los ENominadores / Número Total de Novedades incluidas y/o efectivas realizadas en el Sistemas) X 100%</t>
        </r>
      </text>
    </comment>
    <comment ref="Q20" authorId="0" shapeId="0">
      <text>
        <r>
          <rPr>
            <sz val="9"/>
            <color indexed="81"/>
            <rFont val="Tahoma"/>
            <family val="2"/>
          </rPr>
          <t>Estado anterior: 
100%</t>
        </r>
      </text>
    </comment>
    <comment ref="R20" authorId="0" shapeId="0">
      <text>
        <r>
          <rPr>
            <sz val="9"/>
            <color indexed="81"/>
            <rFont val="Tahoma"/>
            <family val="2"/>
          </rPr>
          <t>Estado anterior: 
(Cantidad de solicitud resueltas del personal Interno y Externo durante el trimestre / Número total de requerimiento realizados durante el Trimestre) X 100%</t>
        </r>
      </text>
    </comment>
    <comment ref="Q21" authorId="0" shapeId="0">
      <text>
        <r>
          <rPr>
            <sz val="9"/>
            <color indexed="81"/>
            <rFont val="Tahoma"/>
            <family val="2"/>
          </rPr>
          <t xml:space="preserve">Estado anterior:
100%
</t>
        </r>
      </text>
    </comment>
    <comment ref="R21" authorId="0" shapeId="0">
      <text>
        <r>
          <rPr>
            <sz val="9"/>
            <color indexed="81"/>
            <rFont val="Tahoma"/>
            <family val="2"/>
          </rPr>
          <t>Estado anterior: 
Novedades reportadas / Novedades agregadas en la HV X 100%</t>
        </r>
      </text>
    </comment>
    <comment ref="K22" authorId="0" shapeId="0">
      <text>
        <r>
          <rPr>
            <sz val="9"/>
            <color indexed="81"/>
            <rFont val="Tahoma"/>
            <family val="2"/>
          </rPr>
          <t>Estado anterior:
Solicitar a nivel central la creación de cargos permantes para el Area de Talento Humano de la Oficina de Coordinacón Administrativa .</t>
        </r>
      </text>
    </comment>
    <comment ref="Q22" authorId="0" shapeId="0">
      <text>
        <r>
          <rPr>
            <sz val="9"/>
            <color indexed="81"/>
            <rFont val="Tahoma"/>
            <family val="2"/>
          </rPr>
          <t xml:space="preserve">Estado anterior:
Elaborar Proyecto Para La Creacion De Cargos Permanentes En Recursos Humanos </t>
        </r>
      </text>
    </comment>
    <comment ref="R22" authorId="0" shapeId="0">
      <text>
        <r>
          <rPr>
            <sz val="9"/>
            <color indexed="81"/>
            <rFont val="Tahoma"/>
            <family val="2"/>
          </rPr>
          <t>Estado anterior:
(Proyectos Solicitados/ Proyectos Abrobados)*100%</t>
        </r>
      </text>
    </comment>
    <comment ref="S22" authorId="0" shapeId="0">
      <text>
        <r>
          <rPr>
            <sz val="9"/>
            <color indexed="81"/>
            <rFont val="Tahoma"/>
            <family val="2"/>
          </rPr>
          <t xml:space="preserve">Estado anterior: 
Porcentual
</t>
        </r>
      </text>
    </comment>
    <comment ref="K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Q23" authorId="0" shapeId="0">
      <text>
        <r>
          <rPr>
            <sz val="9"/>
            <color indexed="81"/>
            <rFont val="Tahoma"/>
            <family val="2"/>
          </rPr>
          <t>Estado anterior:
100%</t>
        </r>
      </text>
    </comment>
    <comment ref="R23" authorId="0" shapeId="0">
      <text>
        <r>
          <rPr>
            <sz val="9"/>
            <color indexed="81"/>
            <rFont val="Tahoma"/>
            <family val="2"/>
          </rPr>
          <t xml:space="preserve">Estado anterior:
Número de meses / Número de nominas realizadas. 
</t>
        </r>
      </text>
    </comment>
    <comment ref="S23" authorId="0" shapeId="0">
      <text>
        <r>
          <rPr>
            <sz val="9"/>
            <color indexed="81"/>
            <rFont val="Tahoma"/>
            <family val="2"/>
          </rPr>
          <t xml:space="preserve">Estado anterior:
Porcentual
</t>
        </r>
      </text>
    </comment>
    <comment ref="Q35" authorId="0" shapeId="0">
      <text>
        <r>
          <rPr>
            <sz val="9"/>
            <color indexed="81"/>
            <rFont val="Tahoma"/>
            <family val="2"/>
          </rPr>
          <t>Estado anterior:
100%</t>
        </r>
      </text>
    </comment>
    <comment ref="R38" authorId="1" shapeId="0">
      <text>
        <r>
          <rPr>
            <b/>
            <sz val="9"/>
            <color indexed="81"/>
            <rFont val="Tahoma"/>
            <charset val="1"/>
          </rPr>
          <t xml:space="preserve">Fernando Gomez Arenas:
Antes decia: 
</t>
        </r>
        <r>
          <rPr>
            <sz val="9"/>
            <color indexed="81"/>
            <rFont val="Tahoma"/>
            <family val="2"/>
          </rPr>
          <t>Numero de propuestas evaluadas/Nùmero de Propuestas presentadas al superior</t>
        </r>
        <r>
          <rPr>
            <sz val="9"/>
            <color indexed="81"/>
            <rFont val="Tahoma"/>
            <charset val="1"/>
          </rPr>
          <t xml:space="preserve">
</t>
        </r>
      </text>
    </comment>
    <comment ref="S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V38"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39" authorId="1" shapeId="0">
      <text>
        <r>
          <rPr>
            <b/>
            <sz val="9"/>
            <color indexed="81"/>
            <rFont val="Tahoma"/>
            <family val="2"/>
          </rPr>
          <t xml:space="preserve">Fernando Gomez Arenas:
Antes decia:
</t>
        </r>
        <r>
          <rPr>
            <sz val="9"/>
            <color indexed="81"/>
            <rFont val="Tahoma"/>
            <family val="2"/>
          </rPr>
          <t xml:space="preserve">Numero de propuestas evaluadas/Nùmero de Propuestas presentadas al superior
</t>
        </r>
      </text>
    </comment>
    <comment ref="S39" authorId="1" shapeId="0">
      <text>
        <r>
          <rPr>
            <b/>
            <sz val="9"/>
            <color indexed="81"/>
            <rFont val="Tahoma"/>
            <family val="2"/>
          </rPr>
          <t xml:space="preserve">Fernando Gomez Arenas:
Antes decia:
</t>
        </r>
        <r>
          <rPr>
            <sz val="9"/>
            <color indexed="81"/>
            <rFont val="Tahoma"/>
            <family val="2"/>
          </rPr>
          <t xml:space="preserve">Porcentual
</t>
        </r>
      </text>
    </comment>
    <comment ref="V39"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1" authorId="1" shapeId="0">
      <text>
        <r>
          <rPr>
            <b/>
            <sz val="9"/>
            <color indexed="81"/>
            <rFont val="Tahoma"/>
            <family val="2"/>
          </rPr>
          <t xml:space="preserve">Fernando Gomez Arenas:
Antes decia:
</t>
        </r>
        <r>
          <rPr>
            <sz val="9"/>
            <color indexed="81"/>
            <rFont val="Tahoma"/>
            <family val="2"/>
          </rPr>
          <t xml:space="preserve">Numero de solicitudes analizadas /Numero de porpuestas aprobadas
</t>
        </r>
      </text>
    </comment>
    <comment ref="S41" authorId="1" shapeId="0">
      <text>
        <r>
          <rPr>
            <b/>
            <sz val="9"/>
            <color indexed="81"/>
            <rFont val="Tahoma"/>
            <family val="2"/>
          </rPr>
          <t xml:space="preserve">Fernando Gomez Arenas:
Antes decia:
</t>
        </r>
        <r>
          <rPr>
            <sz val="9"/>
            <color indexed="81"/>
            <rFont val="Tahoma"/>
            <family val="2"/>
          </rPr>
          <t xml:space="preserve">Porcentual 
</t>
        </r>
      </text>
    </comment>
    <comment ref="V41"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Q42" authorId="1" shapeId="0">
      <text>
        <r>
          <rPr>
            <b/>
            <sz val="9"/>
            <color indexed="81"/>
            <rFont val="Tahoma"/>
            <family val="2"/>
          </rPr>
          <t xml:space="preserve">Fernando Gomez Arenas:
Antes decia: 
</t>
        </r>
        <r>
          <rPr>
            <sz val="9"/>
            <color indexed="81"/>
            <rFont val="Tahoma"/>
            <family val="2"/>
          </rPr>
          <t xml:space="preserve">100%
</t>
        </r>
      </text>
    </comment>
    <comment ref="R42" authorId="1" shapeId="0">
      <text>
        <r>
          <rPr>
            <b/>
            <sz val="9"/>
            <color indexed="81"/>
            <rFont val="Tahoma"/>
            <family val="2"/>
          </rPr>
          <t xml:space="preserve">Fernando Gomez Arenas:
Antes decia:
</t>
        </r>
        <r>
          <rPr>
            <sz val="9"/>
            <color indexed="81"/>
            <rFont val="Tahoma"/>
            <family val="2"/>
          </rPr>
          <t xml:space="preserve">Realizar publicaciones a traves de los medios de comunicaciones
</t>
        </r>
      </text>
    </comment>
    <comment ref="S42" authorId="1" shapeId="0">
      <text>
        <r>
          <rPr>
            <b/>
            <sz val="9"/>
            <color indexed="81"/>
            <rFont val="Tahoma"/>
            <family val="2"/>
          </rPr>
          <t xml:space="preserve">Fernando Gomez Arenas:
Antes decia:
</t>
        </r>
        <r>
          <rPr>
            <sz val="9"/>
            <color indexed="81"/>
            <rFont val="Tahoma"/>
            <family val="2"/>
          </rPr>
          <t xml:space="preserve">Porcentual
</t>
        </r>
      </text>
    </comment>
    <comment ref="V42"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4" authorId="1" shapeId="0">
      <text>
        <r>
          <rPr>
            <b/>
            <sz val="9"/>
            <color indexed="81"/>
            <rFont val="Tahoma"/>
            <family val="2"/>
          </rPr>
          <t xml:space="preserve">Fernando Gomez Arenas:
Antes decia
</t>
        </r>
        <r>
          <rPr>
            <sz val="9"/>
            <color indexed="81"/>
            <rFont val="Tahoma"/>
            <family val="2"/>
          </rPr>
          <t>Realizar el 100% de las vigilancias judiciales</t>
        </r>
        <r>
          <rPr>
            <b/>
            <sz val="9"/>
            <color indexed="81"/>
            <rFont val="Tahoma"/>
            <family val="2"/>
          </rPr>
          <t xml:space="preserve">
</t>
        </r>
        <r>
          <rPr>
            <sz val="9"/>
            <color indexed="81"/>
            <rFont val="Tahoma"/>
            <family val="2"/>
          </rPr>
          <t xml:space="preserve">
</t>
        </r>
      </text>
    </comment>
    <comment ref="Q45" authorId="1" shapeId="0">
      <text>
        <r>
          <rPr>
            <b/>
            <sz val="9"/>
            <color indexed="81"/>
            <rFont val="Tahoma"/>
            <family val="2"/>
          </rPr>
          <t xml:space="preserve">Fernando Gomez Arenas:
Antes decia:
</t>
        </r>
        <r>
          <rPr>
            <sz val="9"/>
            <color indexed="81"/>
            <rFont val="Tahoma"/>
            <family val="2"/>
          </rPr>
          <t xml:space="preserve">100%
</t>
        </r>
      </text>
    </comment>
    <comment ref="R45" authorId="1" shapeId="0">
      <text>
        <r>
          <rPr>
            <b/>
            <sz val="9"/>
            <color indexed="81"/>
            <rFont val="Tahoma"/>
            <family val="2"/>
          </rPr>
          <t xml:space="preserve">Fernando Gomez Arenas:
Antes decia:
</t>
        </r>
        <r>
          <rPr>
            <sz val="9"/>
            <color indexed="81"/>
            <rFont val="Tahoma"/>
            <family val="2"/>
          </rPr>
          <t xml:space="preserve">Aplicar la encuesta al 100% de la muestra establecida
</t>
        </r>
      </text>
    </comment>
    <comment ref="S45" authorId="1" shapeId="0">
      <text>
        <r>
          <rPr>
            <b/>
            <sz val="9"/>
            <color indexed="81"/>
            <rFont val="Tahoma"/>
            <family val="2"/>
          </rPr>
          <t xml:space="preserve">Fernando Gomez Arenas:
Antes decia:
</t>
        </r>
        <r>
          <rPr>
            <sz val="9"/>
            <color indexed="81"/>
            <rFont val="Tahoma"/>
            <family val="2"/>
          </rPr>
          <t xml:space="preserve">Porcentual
</t>
        </r>
      </text>
    </comment>
    <comment ref="V45" authorId="1" shapeId="0">
      <text>
        <r>
          <rPr>
            <b/>
            <sz val="9"/>
            <color indexed="81"/>
            <rFont val="Tahoma"/>
            <family val="2"/>
          </rPr>
          <t xml:space="preserve">Fernando Gomez Arenas: 
Antes decia:
</t>
        </r>
        <r>
          <rPr>
            <sz val="9"/>
            <color indexed="81"/>
            <rFont val="Tahoma"/>
            <family val="2"/>
          </rPr>
          <t xml:space="preserve">100%
</t>
        </r>
      </text>
    </comment>
    <comment ref="L49" authorId="2" shapeId="0">
      <text>
        <r>
          <rPr>
            <b/>
            <sz val="9"/>
            <color indexed="81"/>
            <rFont val="Tahoma"/>
            <charset val="1"/>
          </rPr>
          <t>Antes decia:</t>
        </r>
        <r>
          <rPr>
            <sz val="9"/>
            <color indexed="81"/>
            <rFont val="Tahoma"/>
            <charset val="1"/>
          </rPr>
          <t xml:space="preserve">
Planeación Estrategica</t>
        </r>
      </text>
    </comment>
    <comment ref="O49" authorId="2" shapeId="0">
      <text>
        <r>
          <rPr>
            <b/>
            <sz val="9"/>
            <color indexed="81"/>
            <rFont val="Tahoma"/>
            <charset val="1"/>
          </rPr>
          <t>Antes decia:</t>
        </r>
        <r>
          <rPr>
            <sz val="9"/>
            <color indexed="81"/>
            <rFont val="Tahoma"/>
            <charset val="1"/>
          </rPr>
          <t xml:space="preserve">
Planeación Estrategica</t>
        </r>
      </text>
    </comment>
    <comment ref="P49" authorId="2" shapeId="0">
      <text>
        <r>
          <rPr>
            <b/>
            <sz val="9"/>
            <color indexed="81"/>
            <rFont val="Tahoma"/>
            <family val="2"/>
          </rPr>
          <t>Decia antes:</t>
        </r>
        <r>
          <rPr>
            <sz val="9"/>
            <color indexed="81"/>
            <rFont val="Tahoma"/>
            <family val="2"/>
          </rPr>
          <t xml:space="preserve">
Lider Planeación Estrategica</t>
        </r>
      </text>
    </comment>
    <comment ref="Q49" authorId="2" shapeId="0">
      <text>
        <r>
          <rPr>
            <b/>
            <sz val="9"/>
            <color indexed="81"/>
            <rFont val="Tahoma"/>
            <family val="2"/>
          </rPr>
          <t xml:space="preserve">Decia antes: </t>
        </r>
        <r>
          <rPr>
            <sz val="9"/>
            <color indexed="81"/>
            <rFont val="Tahoma"/>
            <family val="2"/>
          </rPr>
          <t xml:space="preserve">100%
</t>
        </r>
      </text>
    </comment>
    <comment ref="R49" authorId="2" shapeId="0">
      <text>
        <r>
          <rPr>
            <b/>
            <sz val="9"/>
            <color indexed="81"/>
            <rFont val="Tahoma"/>
            <family val="2"/>
          </rPr>
          <t>Antes decia:</t>
        </r>
        <r>
          <rPr>
            <sz val="9"/>
            <color indexed="81"/>
            <rFont val="Tahoma"/>
            <family val="2"/>
          </rPr>
          <t xml:space="preserve">
Realizar reunion con la especialidad Civil Familia</t>
        </r>
      </text>
    </comment>
    <comment ref="K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R54" authorId="2" shapeId="0">
      <text>
        <r>
          <rPr>
            <b/>
            <sz val="9"/>
            <color indexed="81"/>
            <rFont val="Tahoma"/>
            <family val="2"/>
          </rPr>
          <t>Antes decia:</t>
        </r>
        <r>
          <rPr>
            <sz val="9"/>
            <color indexed="81"/>
            <rFont val="Tahoma"/>
            <family val="2"/>
          </rPr>
          <t xml:space="preserve">
Aplicar la encuesta </t>
        </r>
      </text>
    </comment>
    <comment ref="K57" authorId="0" shapeId="0">
      <text>
        <r>
          <rPr>
            <b/>
            <sz val="9"/>
            <color indexed="81"/>
            <rFont val="Tahoma"/>
            <family val="2"/>
          </rPr>
          <t>Antes:</t>
        </r>
        <r>
          <rPr>
            <sz val="9"/>
            <color indexed="81"/>
            <rFont val="Tahoma"/>
            <family val="2"/>
          </rPr>
          <t xml:space="preserve">
Ejecutar el 100% de las actividades programadas por trimestre</t>
        </r>
      </text>
    </comment>
    <comment ref="R57" authorId="0" shapeId="0">
      <text>
        <r>
          <rPr>
            <b/>
            <sz val="9"/>
            <color indexed="81"/>
            <rFont val="Tahoma"/>
            <family val="2"/>
          </rPr>
          <t>Antes:</t>
        </r>
        <r>
          <rPr>
            <sz val="9"/>
            <color indexed="81"/>
            <rFont val="Tahoma"/>
            <family val="2"/>
          </rPr>
          <t xml:space="preserve">
Nùmero de actividades realizadas/Número de actividades programadas</t>
        </r>
      </text>
    </comment>
    <comment ref="K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Q59" authorId="2" shapeId="0">
      <text>
        <r>
          <rPr>
            <b/>
            <sz val="9"/>
            <color indexed="81"/>
            <rFont val="Tahoma"/>
            <family val="2"/>
          </rPr>
          <t>Antes decia:</t>
        </r>
        <r>
          <rPr>
            <sz val="9"/>
            <color indexed="81"/>
            <rFont val="Tahoma"/>
            <family val="2"/>
          </rPr>
          <t xml:space="preserve"> 100%
</t>
        </r>
      </text>
    </comment>
    <comment ref="K63" authorId="2" shapeId="0">
      <text>
        <r>
          <rPr>
            <b/>
            <sz val="9"/>
            <color indexed="81"/>
            <rFont val="Tahoma"/>
            <family val="2"/>
          </rPr>
          <t>Antes decia:</t>
        </r>
        <r>
          <rPr>
            <sz val="9"/>
            <color indexed="81"/>
            <rFont val="Tahoma"/>
            <family val="2"/>
          </rPr>
          <t xml:space="preserve">
Actualización de los mapas de riesgo por proceso </t>
        </r>
      </text>
    </comment>
    <comment ref="R66" authorId="2" shapeId="0">
      <text>
        <r>
          <rPr>
            <b/>
            <sz val="9"/>
            <color indexed="81"/>
            <rFont val="Tahoma"/>
            <family val="2"/>
          </rPr>
          <t>Antes decia:</t>
        </r>
        <r>
          <rPr>
            <sz val="9"/>
            <color indexed="81"/>
            <rFont val="Tahoma"/>
            <family val="2"/>
          </rPr>
          <t xml:space="preserve">
Solicitar a la Coordinación Nacional de Calidad  capacitaciones </t>
        </r>
      </text>
    </comment>
    <comment ref="K67" authorId="2" shapeId="0">
      <text>
        <r>
          <rPr>
            <b/>
            <sz val="9"/>
            <color indexed="81"/>
            <rFont val="Tahoma"/>
            <family val="2"/>
          </rPr>
          <t>Antes decia:</t>
        </r>
        <r>
          <rPr>
            <sz val="9"/>
            <color indexed="81"/>
            <rFont val="Tahoma"/>
            <family val="2"/>
          </rPr>
          <t xml:space="preserve">
Programación de las reuniones del comité de calidad</t>
        </r>
      </text>
    </comment>
    <comment ref="Q67" authorId="2" shapeId="0">
      <text>
        <r>
          <rPr>
            <b/>
            <sz val="9"/>
            <color indexed="81"/>
            <rFont val="Tahoma"/>
            <family val="2"/>
          </rPr>
          <t>Antes decia:</t>
        </r>
        <r>
          <rPr>
            <sz val="9"/>
            <color indexed="81"/>
            <rFont val="Tahoma"/>
            <family val="2"/>
          </rPr>
          <t xml:space="preserve">
100%</t>
        </r>
      </text>
    </comment>
    <comment ref="R67" authorId="2" shapeId="0">
      <text>
        <r>
          <rPr>
            <b/>
            <sz val="9"/>
            <color indexed="81"/>
            <rFont val="Tahoma"/>
            <family val="2"/>
          </rPr>
          <t>Antes decia:</t>
        </r>
        <r>
          <rPr>
            <sz val="9"/>
            <color indexed="81"/>
            <rFont val="Tahoma"/>
            <family val="2"/>
          </rPr>
          <t xml:space="preserve">
Realizar reunión </t>
        </r>
      </text>
    </comment>
    <comment ref="S67" authorId="2" shapeId="0">
      <text>
        <r>
          <rPr>
            <b/>
            <sz val="9"/>
            <color indexed="81"/>
            <rFont val="Tahoma"/>
            <family val="2"/>
          </rPr>
          <t>Antes decia:</t>
        </r>
        <r>
          <rPr>
            <sz val="9"/>
            <color indexed="81"/>
            <rFont val="Tahoma"/>
            <family val="2"/>
          </rPr>
          <t xml:space="preserve">
Porcentual</t>
        </r>
      </text>
    </comment>
    <comment ref="V67" authorId="2" shapeId="0">
      <text>
        <r>
          <rPr>
            <b/>
            <sz val="9"/>
            <color indexed="81"/>
            <rFont val="Tahoma"/>
            <family val="2"/>
          </rPr>
          <t>Antes decia:</t>
        </r>
        <r>
          <rPr>
            <sz val="9"/>
            <color indexed="81"/>
            <rFont val="Tahoma"/>
            <family val="2"/>
          </rPr>
          <t xml:space="preserve">
100%</t>
        </r>
      </text>
    </comment>
    <comment ref="Q68" authorId="0" shapeId="0">
      <text>
        <r>
          <rPr>
            <sz val="9"/>
            <color indexed="81"/>
            <rFont val="Tahoma"/>
            <family val="2"/>
          </rPr>
          <t xml:space="preserve">Estado anterior:
Informe de las solicitudes de conciliacion efectuadas. </t>
        </r>
      </text>
    </comment>
    <comment ref="R68" authorId="0" shapeId="0">
      <text>
        <r>
          <rPr>
            <sz val="9"/>
            <color indexed="81"/>
            <rFont val="Tahoma"/>
            <family val="2"/>
          </rPr>
          <t xml:space="preserve">Estado anterior:
Numero de solicitudes / Numero de Audiencias de Conciliación realizadas. </t>
        </r>
      </text>
    </comment>
    <comment ref="Q69" authorId="0" shapeId="0">
      <text>
        <r>
          <rPr>
            <sz val="9"/>
            <color indexed="81"/>
            <rFont val="Tahoma"/>
            <family val="2"/>
          </rPr>
          <t>Estado anterior:
Informe de requerimientos efectuados para obtener el pago de las obligaciones impuestas.</t>
        </r>
      </text>
    </comment>
    <comment ref="R69" authorId="0" shapeId="0">
      <text>
        <r>
          <rPr>
            <sz val="9"/>
            <color indexed="81"/>
            <rFont val="Tahoma"/>
            <family val="2"/>
          </rPr>
          <t>Estado anterior:
Numero de Requerimientos / Numero de Proceso de Cobro Coactivo</t>
        </r>
      </text>
    </comment>
    <comment ref="Q70" authorId="0" shapeId="0">
      <text>
        <r>
          <rPr>
            <sz val="9"/>
            <color indexed="81"/>
            <rFont val="Tahoma"/>
            <family val="2"/>
          </rPr>
          <t>Estado anterior:
100%</t>
        </r>
      </text>
    </comment>
    <comment ref="R70" authorId="0" shapeId="0">
      <text>
        <r>
          <rPr>
            <sz val="9"/>
            <color indexed="81"/>
            <rFont val="Tahoma"/>
            <family val="2"/>
          </rPr>
          <t>Estado anterior:
Demandas notificadas / Demandas contestadas</t>
        </r>
      </text>
    </comment>
    <comment ref="K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K72" authorId="0" shapeId="0">
      <text>
        <r>
          <rPr>
            <sz val="9"/>
            <color indexed="81"/>
            <rFont val="Tahoma"/>
            <family val="2"/>
          </rPr>
          <t xml:space="preserve">Estado anterior:
Actualización constante de las politicas y directrices para ejercer la Defensa Judicial. </t>
        </r>
      </text>
    </comment>
    <comment ref="Q72" authorId="0" shapeId="0">
      <text>
        <r>
          <rPr>
            <sz val="9"/>
            <color indexed="81"/>
            <rFont val="Tahoma"/>
            <family val="2"/>
          </rPr>
          <t xml:space="preserve">Estado anterior:
Estar actualizado al 100% de las novedades efectuadas por nivel central referentes a la Defensa Judicial de la Institución. </t>
        </r>
      </text>
    </comment>
    <comment ref="R72" authorId="0" shapeId="0">
      <text>
        <r>
          <rPr>
            <sz val="9"/>
            <color indexed="81"/>
            <rFont val="Tahoma"/>
            <family val="2"/>
          </rPr>
          <t>Estado anterior: 
Numero de novedades acogidas por nivel seccional / Numero de novedades efectuadas por nivel central</t>
        </r>
      </text>
    </comment>
    <comment ref="Q73" authorId="0" shapeId="0">
      <text>
        <r>
          <rPr>
            <sz val="9"/>
            <color indexed="81"/>
            <rFont val="Tahoma"/>
            <family val="2"/>
          </rPr>
          <t xml:space="preserve">Estado anterior:
Efectuar la totalidad de los conceptos requeridos por parte del Director Administrativo. </t>
        </r>
      </text>
    </comment>
    <comment ref="R73" authorId="0" shapeId="0">
      <text>
        <r>
          <rPr>
            <sz val="9"/>
            <color indexed="81"/>
            <rFont val="Tahoma"/>
            <family val="2"/>
          </rPr>
          <t>Estado anterior:
Conceptos solicitados / Conceptos efectuados</t>
        </r>
      </text>
    </comment>
  </commentList>
</comments>
</file>

<file path=xl/comments2.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M22" authorId="0" shapeId="0">
      <text>
        <r>
          <rPr>
            <sz val="9"/>
            <color indexed="81"/>
            <rFont val="Tahoma"/>
            <family val="2"/>
          </rPr>
          <t xml:space="preserve">Estado anterior: 
Porcentual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M23" authorId="0" shapeId="0">
      <text>
        <r>
          <rPr>
            <sz val="9"/>
            <color indexed="81"/>
            <rFont val="Tahoma"/>
            <family val="2"/>
          </rPr>
          <t xml:space="preserve">Estado anterior:
Porcentual
</t>
        </r>
      </text>
    </comment>
    <comment ref="K35" authorId="0" shapeId="0">
      <text>
        <r>
          <rPr>
            <sz val="9"/>
            <color rgb="FF000000"/>
            <rFont val="Tahoma"/>
            <family val="2"/>
          </rPr>
          <t xml:space="preserve">Estado anterior:
</t>
        </r>
        <r>
          <rPr>
            <sz val="9"/>
            <color rgb="FF000000"/>
            <rFont val="Tahoma"/>
            <family val="2"/>
          </rPr>
          <t>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comments3.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M22" authorId="0" shapeId="0">
      <text>
        <r>
          <rPr>
            <sz val="9"/>
            <color indexed="81"/>
            <rFont val="Tahoma"/>
            <family val="2"/>
          </rPr>
          <t xml:space="preserve">Estado anterior: 
Porcentual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M23" authorId="0" shapeId="0">
      <text>
        <r>
          <rPr>
            <sz val="9"/>
            <color indexed="81"/>
            <rFont val="Tahoma"/>
            <family val="2"/>
          </rPr>
          <t xml:space="preserve">Estado anterior:
Porcentual
</t>
        </r>
      </text>
    </comment>
    <comment ref="K35" authorId="0" shapeId="0">
      <text>
        <r>
          <rPr>
            <sz val="9"/>
            <color indexed="81"/>
            <rFont val="Tahoma"/>
            <family val="2"/>
          </rPr>
          <t>Estado anterior:
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comments4.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M22" authorId="0" shapeId="0">
      <text>
        <r>
          <rPr>
            <sz val="9"/>
            <color indexed="81"/>
            <rFont val="Tahoma"/>
            <family val="2"/>
          </rPr>
          <t xml:space="preserve">Estado anterior: 
Porcentual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M23" authorId="0" shapeId="0">
      <text>
        <r>
          <rPr>
            <sz val="9"/>
            <color indexed="81"/>
            <rFont val="Tahoma"/>
            <family val="2"/>
          </rPr>
          <t xml:space="preserve">Estado anterior:
Porcentual
</t>
        </r>
      </text>
    </comment>
    <comment ref="K35" authorId="0" shapeId="0">
      <text>
        <r>
          <rPr>
            <sz val="9"/>
            <color indexed="81"/>
            <rFont val="Tahoma"/>
            <family val="2"/>
          </rPr>
          <t>Estado anterior:
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sharedStrings.xml><?xml version="1.0" encoding="utf-8"?>
<sst xmlns="http://schemas.openxmlformats.org/spreadsheetml/2006/main" count="2898" uniqueCount="808">
  <si>
    <t>Consejo Superior de la Judicatura</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</si>
  <si>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</si>
  <si>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</si>
  <si>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</si>
  <si>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</si>
  <si>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</si>
  <si>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</si>
  <si>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</si>
  <si>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</si>
  <si>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</si>
  <si>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</si>
  <si>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</si>
  <si>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</si>
  <si>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</si>
  <si>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</si>
  <si>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</si>
  <si>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</si>
  <si>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</si>
  <si>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</si>
  <si>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</si>
  <si>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</si>
  <si>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</si>
  <si>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</si>
  <si>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</si>
  <si>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</si>
  <si>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</si>
  <si>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</si>
  <si>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</si>
  <si>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</si>
  <si>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</si>
  <si>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</si>
  <si>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</si>
  <si>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</si>
  <si>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</si>
  <si>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</si>
  <si>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</si>
  <si>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</si>
  <si>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</si>
  <si>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</si>
  <si>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</si>
  <si>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</si>
  <si>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</si>
  <si>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</si>
  <si>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</si>
  <si>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</si>
  <si>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</si>
  <si>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</si>
  <si>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</si>
  <si>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</si>
  <si>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</si>
  <si>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</si>
  <si>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</si>
  <si>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</si>
  <si>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</si>
  <si>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</si>
  <si>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</si>
  <si>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</si>
  <si>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</si>
  <si>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</si>
  <si>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</si>
  <si>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</si>
  <si>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</si>
  <si>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</si>
  <si>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</si>
  <si>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</si>
  <si>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</si>
  <si>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</si>
  <si>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</si>
  <si>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</si>
  <si>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</si>
  <si>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</si>
  <si>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</si>
  <si>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t>Otros</t>
  </si>
  <si>
    <t>Obsolescencia del parque automotor al servicio de la Rama Judcial Seccional Caqueta</t>
  </si>
  <si>
    <t>Compromiso de los Lideres de los procesos SIGCMA</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</si>
  <si>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</si>
  <si>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</si>
  <si>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</si>
  <si>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</si>
  <si>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</si>
  <si>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</si>
  <si>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</si>
  <si>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</si>
  <si>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</si>
  <si>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</si>
  <si>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</si>
  <si>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</si>
  <si>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</si>
  <si>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</si>
  <si>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</si>
  <si>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</si>
  <si>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</si>
  <si>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</si>
  <si>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</si>
  <si>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</si>
  <si>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</si>
  <si>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</si>
  <si>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</si>
  <si>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</si>
  <si>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</si>
  <si>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</si>
  <si>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</si>
  <si>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</si>
  <si>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</si>
  <si>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</si>
  <si>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</si>
  <si>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</si>
  <si>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</si>
  <si>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</si>
  <si>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</si>
  <si>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</si>
  <si>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</si>
  <si>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</si>
  <si>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</si>
  <si>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</si>
  <si>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</si>
  <si>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</si>
  <si>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</si>
  <si>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</si>
  <si>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</si>
  <si>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</si>
  <si>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</si>
  <si>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</si>
  <si>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</si>
  <si>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</si>
  <si>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</si>
  <si>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</si>
  <si>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</si>
  <si>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</si>
  <si>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</si>
  <si>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</si>
  <si>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</si>
  <si>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</si>
  <si>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</si>
  <si>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</si>
  <si>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</si>
  <si>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</si>
  <si>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</si>
  <si>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</si>
  <si>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</si>
  <si>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</si>
  <si>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</si>
  <si>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</si>
  <si>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</si>
  <si>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</si>
  <si>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</si>
  <si>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</si>
  <si>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</si>
  <si>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</si>
  <si>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</si>
  <si>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</si>
  <si>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</si>
  <si>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</si>
  <si>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</si>
  <si>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</si>
  <si>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</si>
  <si>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</si>
  <si>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</si>
  <si>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</si>
  <si>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</si>
  <si>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</si>
  <si>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</si>
  <si>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</si>
  <si>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</si>
  <si>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</si>
  <si>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</si>
  <si>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</si>
  <si>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</si>
  <si>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</si>
  <si>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RESPONSABLE POR PROYECTO</t>
  </si>
  <si>
    <t>ENTREGABLES O META DEL INDICADOR (TRIMESTRAL)</t>
  </si>
  <si>
    <t xml:space="preserve">INDICADOR </t>
  </si>
  <si>
    <t>UNIDAD DE MEDIDA</t>
  </si>
  <si>
    <t>CUMPLIMIENTO DEL PLAN DE ACCIÓN (ACUMULADO DE LOS 4 TRIMESTRES)</t>
  </si>
  <si>
    <t>ANÁLISIS DEL RESULTADO
FINAL - ACUMULADO</t>
  </si>
  <si>
    <t>CENTRAL</t>
  </si>
  <si>
    <t>SECCIONAL</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</si>
  <si>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</si>
  <si>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</si>
  <si>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</si>
  <si>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</si>
  <si>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</si>
  <si>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</si>
  <si>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</si>
  <si>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</si>
  <si>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</si>
  <si>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</si>
  <si>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</si>
  <si>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</si>
  <si>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Resolver la totalidad de las solicitudes elevadas.</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</si>
  <si>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</si>
  <si>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</si>
  <si>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</si>
  <si>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</si>
  <si>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</si>
  <si>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</si>
  <si>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</si>
  <si>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</si>
  <si>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</si>
  <si>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</si>
  <si>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</si>
  <si>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capacitadas programadas / Número de capacitaciones efectuadas.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</si>
  <si>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</si>
  <si>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</si>
  <si>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</si>
  <si>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</si>
  <si>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</si>
  <si>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</si>
  <si>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</si>
  <si>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</si>
  <si>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Informe de las copias realizadas.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</si>
  <si>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</si>
  <si>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</si>
  <si>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</si>
  <si>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</si>
  <si>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</si>
  <si>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</si>
  <si>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</si>
  <si>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</si>
  <si>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</si>
  <si>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</si>
  <si>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</si>
  <si>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Infraestructura Fisica</t>
  </si>
  <si>
    <t>Lider Mejoramiento de Infraestructura Fisica</t>
  </si>
  <si>
    <t xml:space="preserve">Informe y reportes de consumo de servicios publicos con el valor mensual.                                       Control de las visitas realizadas a los despachos judiciales con su respectivo analisis de consumo. </t>
  </si>
  <si>
    <t xml:space="preserve">Consolidado de solicitudes recibidas por los Juzgados enviada a nivel Seccional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</si>
  <si>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</si>
  <si>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</si>
  <si>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</si>
  <si>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</si>
  <si>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</si>
  <si>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 xml:space="preserve">Plan de necesidades de  infraestructura y mantenimiento  </t>
  </si>
  <si>
    <t xml:space="preserve">Estudios previos con soportes </t>
  </si>
  <si>
    <t xml:space="preserve">Apoyo en la supervición de los contratos. </t>
  </si>
  <si>
    <t xml:space="preserve">Fichas de Seguimiento. </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</si>
  <si>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</si>
  <si>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</si>
  <si>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</si>
  <si>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Administración de Seguridad</t>
  </si>
  <si>
    <t>Lider Administración de la Seguridad</t>
  </si>
  <si>
    <t>Informe de las solicitudes elevadas y su repectivo tramite.</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</si>
  <si>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</si>
  <si>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</si>
  <si>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</si>
  <si>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</si>
  <si>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 xml:space="preserve">Determinar los bienes para dar de baja en los Despachos Judiciales del Caquetá.  </t>
  </si>
  <si>
    <t>Estudios de viabilidad</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</si>
  <si>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</si>
  <si>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</si>
  <si>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</si>
  <si>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</si>
  <si>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</si>
  <si>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</si>
  <si>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</si>
  <si>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</si>
  <si>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</si>
  <si>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</si>
  <si>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</si>
  <si>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Informe de Planta de Personal. </t>
  </si>
  <si>
    <t>Dar respuesta y trámite a los requerimientos, interpuestos por los servidores judiciales y personal externo como (Certificaciones para Demanda, CETIL, Tiempos de Servicio, Factores Salariales, Pagos y no Pagos etc.)</t>
  </si>
  <si>
    <t xml:space="preserve">Asistencia Legal </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</si>
  <si>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</si>
  <si>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</si>
  <si>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Director Administrativo</t>
  </si>
  <si>
    <t xml:space="preserve">Elaborar Proyecto Para La Creacion De Cargos Permanentes En Recursos Humanos </t>
  </si>
  <si>
    <t xml:space="preserve">Gestión Financiera Y Presupuestal </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</si>
  <si>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</si>
  <si>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</si>
  <si>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</si>
  <si>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</si>
  <si>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</si>
  <si>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</si>
  <si>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 xml:space="preserve">Mantener actualizada la base de datos de funcionarios y empleados de carrera </t>
  </si>
  <si>
    <t>Gestion Humana
Comunicación Institucional</t>
  </si>
  <si>
    <t>Novedades reportadas / Novedades actualizadas</t>
  </si>
  <si>
    <t>b) Disponer de registros de elegibles vigentes con los mejores candidatos para la provisión de cargos de funcionarios y empleados para la Rama Judicial y fortalecer el sistema de ingreso a la carrera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</si>
  <si>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</si>
  <si>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</si>
  <si>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</si>
  <si>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</si>
  <si>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</si>
  <si>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</si>
  <si>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</si>
  <si>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</si>
  <si>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</si>
  <si>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</si>
  <si>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</si>
  <si>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</si>
  <si>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</si>
  <si>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</si>
  <si>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</si>
  <si>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</si>
  <si>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</si>
  <si>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</si>
  <si>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</si>
  <si>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</si>
  <si>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</si>
  <si>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</si>
  <si>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</si>
  <si>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</si>
  <si>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</si>
  <si>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</si>
  <si>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</si>
  <si>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</si>
  <si>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</si>
  <si>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</si>
  <si>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</si>
  <si>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</si>
  <si>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</si>
  <si>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</si>
  <si>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</si>
  <si>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</si>
  <si>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</si>
  <si>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</si>
  <si>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</si>
  <si>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</si>
  <si>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</si>
  <si>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</si>
  <si>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</si>
  <si>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</si>
  <si>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</si>
  <si>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</si>
  <si>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</si>
  <si>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Florencia.</t>
  </si>
  <si>
    <t>Gestio de Formación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</si>
  <si>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</si>
  <si>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</si>
  <si>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</si>
  <si>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</si>
  <si>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</si>
  <si>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</si>
  <si>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</si>
  <si>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</si>
  <si>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</si>
  <si>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</si>
  <si>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</si>
  <si>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</si>
  <si>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</si>
  <si>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</si>
  <si>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</si>
  <si>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</si>
  <si>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</si>
  <si>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</si>
  <si>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</si>
  <si>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</si>
  <si>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</si>
  <si>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</si>
  <si>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</si>
  <si>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</si>
  <si>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</si>
  <si>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</si>
  <si>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</si>
  <si>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</si>
  <si>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</si>
  <si>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</si>
  <si>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</si>
  <si>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</si>
  <si>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</si>
  <si>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</si>
  <si>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</si>
  <si>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</si>
  <si>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</si>
  <si>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</si>
  <si>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 xml:space="preserve">Ejercer la vigilancia judicial administrativa, de oficio o por queja presentada </t>
  </si>
  <si>
    <t>Carrera Judicial.
Formación Judicial</t>
  </si>
  <si>
    <t>Revisar y controlar el listado maestro de documentos internos y externos de los procesos del SIGCMA</t>
  </si>
  <si>
    <t>Gestión Documental</t>
  </si>
  <si>
    <t>Lider Gestión Documental</t>
  </si>
  <si>
    <t>Aplicar  la encuesta de satisfacción  del cliente interno y externo para percibir la percepción del cliente con los productos y servicios que se ofrecen desde el Consejo Seccional de la Judicatura</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</si>
  <si>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</si>
  <si>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</si>
  <si>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</si>
  <si>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</si>
  <si>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</si>
  <si>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</si>
  <si>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</si>
  <si>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</si>
  <si>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</si>
  <si>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</si>
  <si>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</si>
  <si>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</si>
  <si>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</si>
  <si>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</si>
  <si>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</si>
  <si>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</si>
  <si>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</si>
  <si>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</si>
  <si>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</si>
  <si>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</si>
  <si>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</si>
  <si>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</si>
  <si>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</si>
  <si>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</si>
  <si>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</si>
  <si>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</si>
  <si>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</si>
  <si>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</si>
  <si>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</si>
  <si>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</si>
  <si>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GESTIÓN DOCUMENTAL </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</si>
  <si>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</si>
  <si>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</si>
  <si>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</si>
  <si>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</si>
  <si>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Registro y control de abogados y auxiliares de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</si>
  <si>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</si>
  <si>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</si>
  <si>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</si>
  <si>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</si>
  <si>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</si>
  <si>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</si>
  <si>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</si>
  <si>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</si>
  <si>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</si>
  <si>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</si>
  <si>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</si>
  <si>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</si>
  <si>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</si>
  <si>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Planeación Estretegica</t>
  </si>
  <si>
    <t>e) 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</si>
  <si>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</si>
  <si>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</si>
  <si>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Planeacion Estrategica - Mejoramiento SIGCMA</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</si>
  <si>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</si>
  <si>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</si>
  <si>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</si>
  <si>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</si>
  <si>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</si>
  <si>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</si>
  <si>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</si>
  <si>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Actualización del 100% de los mapas de riesgos</t>
  </si>
  <si>
    <t>Elaborar informe de revisión por la dirección 2020- SIGCMA</t>
  </si>
  <si>
    <t>Planeacion Estrategica</t>
  </si>
  <si>
    <t>Presentar informe de revisión por la dirección del año 2020</t>
  </si>
  <si>
    <t>Realizar auditoria interna  de los procesos misionales del Consejo Seccional de la Judicatura (Muestreo procesos)</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</si>
  <si>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</si>
  <si>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</si>
  <si>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</si>
  <si>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</si>
  <si>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</si>
  <si>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</si>
  <si>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</si>
  <si>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</si>
  <si>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</si>
  <si>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</si>
  <si>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</si>
  <si>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</si>
  <si>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</si>
  <si>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</si>
  <si>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</si>
  <si>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</si>
  <si>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Lider Asistencia Legal</t>
  </si>
  <si>
    <t xml:space="preserve">Informe de las solicitudes de conciliacion efectuadas.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</si>
  <si>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</si>
  <si>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</si>
  <si>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</si>
  <si>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</si>
  <si>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 xml:space="preserve">Defender y proteger los intereses litigiosos de la Nación, en procesos donde esté involucrada la Rama Judicial. </t>
  </si>
  <si>
    <t>c) Fortalecer las herramientas de divulgación y rendición de cuentas que contribuyan a fortalecer la confianza ciudadana en la administración de justicia.</t>
  </si>
  <si>
    <t>Realizar rendición de cuentas para presentar el informe de gestión</t>
  </si>
  <si>
    <t xml:space="preserve">Estar actualizado al 100% de las novedades efectuadas por nivel central referentes a la Defensa Judicial de la Institución. </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</si>
  <si>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</si>
  <si>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</si>
  <si>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Emitir conceptos jurídicos solicitados por parte del Director Administrativo. </t>
  </si>
  <si>
    <t xml:space="preserve">Efectuar la totalidad de los conceptos requeridos por parte del Director Administrativo. </t>
  </si>
  <si>
    <t>Lo anterior motivará a brindar una respuesta efectiva a los requerimientos de justicia e incrementar en los usuarios la confianza en el sistema.</t>
  </si>
  <si>
    <t>TRIMESTRE 1</t>
  </si>
  <si>
    <t>PROCESO</t>
  </si>
  <si>
    <t xml:space="preserve">RESULTADOS </t>
  </si>
  <si>
    <t>UNIDAD DE 
MEDIDA</t>
  </si>
  <si>
    <t>EVIDENCIA</t>
  </si>
  <si>
    <t>FECHA DE CONTROL</t>
  </si>
  <si>
    <t>ANÁLISIS DEL RESULTADO</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</si>
  <si>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</si>
  <si>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</si>
  <si>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</si>
  <si>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</si>
  <si>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</si>
  <si>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</si>
  <si>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</si>
  <si>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</si>
  <si>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</si>
  <si>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</si>
  <si>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</si>
  <si>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</si>
  <si>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</si>
  <si>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</si>
  <si>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</si>
  <si>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</si>
  <si>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</si>
  <si>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</si>
  <si>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</si>
  <si>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</si>
  <si>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</si>
  <si>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</si>
  <si>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</si>
  <si>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Formatos fichas de seguimiento, oficios </t>
  </si>
  <si>
    <t>Se realizo el seguimiento a todos los procesos contractuales vigentes en el Distrito. Como apoyo a ello, se elaboraron oficios a los propietarios de los arrendamientos.</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</si>
  <si>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</si>
  <si>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</si>
  <si>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</si>
  <si>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</si>
  <si>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</si>
  <si>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</si>
  <si>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</si>
  <si>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</si>
  <si>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</si>
  <si>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</si>
  <si>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</si>
  <si>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</si>
  <si>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</si>
  <si>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</si>
  <si>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</si>
  <si>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</si>
  <si>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</si>
  <si>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</si>
  <si>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</si>
  <si>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</si>
  <si>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</si>
  <si>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</si>
  <si>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</si>
  <si>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</si>
  <si>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</si>
  <si>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</si>
  <si>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</si>
  <si>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</si>
  <si>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</si>
  <si>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</si>
  <si>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</si>
  <si>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</si>
  <si>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</si>
  <si>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</si>
  <si>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</si>
  <si>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</si>
  <si>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Ver Tabla Dinamica Excel para Reparto de Vigilancias Judiciales Administratvas/2021 Archivo de evidencias</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</si>
  <si>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</si>
  <si>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</si>
  <si>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PORCENTUAL</t>
  </si>
  <si>
    <t>INFORME QRS PRIMER TRIMESTRE</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</si>
  <si>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</si>
  <si>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SIN SOLICITUDES POR PARTE DE LOS LIDERES DE PROCESO.</t>
  </si>
  <si>
    <t>Dentro del Trimestre no se presento ninguna solicitud de creación, modificación o eliminación de documentos en el SIGCMA por parte de los Lideres de los Procesos.</t>
  </si>
  <si>
    <t>Mejorar el acceso a la justicia.-</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</si>
  <si>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</si>
  <si>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</si>
  <si>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</si>
  <si>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</si>
  <si>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</si>
  <si>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</si>
  <si>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</si>
  <si>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</si>
  <si>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</si>
  <si>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</si>
  <si>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</si>
  <si>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</si>
  <si>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</si>
  <si>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</si>
  <si>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</si>
  <si>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</si>
  <si>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</si>
  <si>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NA</t>
  </si>
  <si>
    <t>TRIMESTRE 2</t>
  </si>
  <si>
    <t>TRIMESTRE 3</t>
  </si>
  <si>
    <t xml:space="preserve">
Número de solicitudes gestionadas/ Número de solicitudes recibidas. 
</t>
  </si>
  <si>
    <t>N/A</t>
  </si>
  <si>
    <t>Informe</t>
  </si>
  <si>
    <t>Número de capacitaciones efectuadas / Número de capaciones programadas</t>
  </si>
  <si>
    <t>Análisis sobre el consumo de insumo de impresión</t>
  </si>
  <si>
    <t xml:space="preserve">
Número de Copias realizadas / Número de copias proyectadas 
</t>
  </si>
  <si>
    <t>Informe comparativo del consumo de servicios públicos trimestrales</t>
  </si>
  <si>
    <t xml:space="preserve">Gestionar las solicitudes de elementos de trabajo que se efectuan por parte de los Servidores Judiciales. </t>
  </si>
  <si>
    <t>Seguimiento al consumo de los servicios públicos dando cumplimiento a las políticas económicas y ambientales</t>
  </si>
  <si>
    <t xml:space="preserve"> Número de solicitudes gestionadas / Número de solicitudes recibidas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</si>
  <si>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</si>
  <si>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</si>
  <si>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</si>
  <si>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Mejoramiento de la Infraestructura Física</t>
  </si>
  <si>
    <t>Fichas realizadas / número de contratos</t>
  </si>
  <si>
    <t>Gestionar los requerimientos que en materia de seguridad reporten los servidores judiciales del Caquetá.</t>
  </si>
  <si>
    <t>Número de solicitudes gestionadas / número de solicitudes recibidas</t>
  </si>
  <si>
    <t>Gestionar las necesidades que en materia de seguridad surjan en las diferentes sedes del Distrito Judicial de Florencia  ante Nivel Central.</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</si>
  <si>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</si>
  <si>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</si>
  <si>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</si>
  <si>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 xml:space="preserve"> Número Total de Novedades incluidas y/o efectivas realizadas en el Sistemas / Cantidad de Novedades reportadas por los Nominadores  </t>
  </si>
  <si>
    <t>Número de solicitudes gestionadas / Número total de requerimientos</t>
  </si>
  <si>
    <t xml:space="preserve">Numero de novedades actualizadas en Hoja Vida / Número total de Novedades reportadas </t>
  </si>
  <si>
    <t>Solicitar al superior  la creación de cargos permantes para las diferentes dependencias que conforman la  Oficina de Coordinacón Administrativa .</t>
  </si>
  <si>
    <t>Elaborar Proyecto Para La Creacion De Cargos Permanentes</t>
  </si>
  <si>
    <t>Procedimiento para el pago de sueldos y cesantias de los servidores judiciales del Distrito Judicial de Neiva</t>
  </si>
  <si>
    <t>Reporte de nomina e informe de pago de cesantías</t>
  </si>
  <si>
    <t>Número de fichas elaborados / número de solicitudes de conciliacion</t>
  </si>
  <si>
    <t>Número de oficios persuasivos tramitados / Número procesos de cobros coactivos</t>
  </si>
  <si>
    <t xml:space="preserve"> Número de demandas contestadas / Número de demandas recibidas</t>
  </si>
  <si>
    <t>Actualización constante de las politicas y directrices para ejercer la Defensa Judicial impartidas por parte del nivel central</t>
  </si>
  <si>
    <t>Numero de capacitaciones asistidas  / número de capacitaciones programadas</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</si>
  <si>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</si>
  <si>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</si>
  <si>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</si>
  <si>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</si>
  <si>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Desconocimiento del Plan de Gestión Ambiental que aplica para la Rama Judicial Acuerdo PSAA14-10160</t>
  </si>
  <si>
    <r>
      <rPr>
        <sz val="10"/>
        <rFont val="Arial"/>
        <family val="2"/>
      </rPr>
      <t xml:space="preserve">Visibilidad y transparencia en la informacion con el fin de minimizar actos de corrupción y soborno.
</t>
    </r>
    <r>
      <rPr>
        <sz val="10"/>
        <color theme="1"/>
        <rFont val="Arial"/>
        <family val="2"/>
      </rPr>
      <t xml:space="preserve">
Migración de la información escrita a medio audiovisual y lenguage de señas.
Divulgacion Oportuna de las desiciones e informe a las partes interesadas que adopta la organziación.</t>
    </r>
  </si>
  <si>
    <t>PROCESO LIDER
NOMBRE</t>
  </si>
  <si>
    <t>FECHA DEL PROYECTO/ACTIVIDAD
INICIO - FIN</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</si>
  <si>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</si>
  <si>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</si>
  <si>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</si>
  <si>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</si>
  <si>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</si>
  <si>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</si>
  <si>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</si>
  <si>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5.Fomentar la cultura organizacional de calidad, control y medio ambiente, orientada a la responsabilidad social y ética del servidor judicial.</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</si>
  <si>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</si>
  <si>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Mejorar la efectividad de la Rama Judicial y disminuir la congestión
Mejorar el acceso a la justicia.</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</si>
  <si>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</si>
  <si>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</si>
  <si>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</si>
  <si>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Registra Nacional de Abogados</t>
  </si>
  <si>
    <t>Lider Registra Nacional de Abogados</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</si>
  <si>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</si>
  <si>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Gestion Documental</t>
  </si>
  <si>
    <t>Gestión Humana - Gestion Documental- Infraestructura Física</t>
  </si>
  <si>
    <t>Lider Gestion Documental</t>
  </si>
  <si>
    <t xml:space="preserve">Partcipar en las reuniones de Archivo. </t>
  </si>
  <si>
    <t>Numero de reuniones programadas / Numero de Audiencias Asistidas</t>
  </si>
  <si>
    <t>Participar en las reuniones y actividades del  comité de archivo</t>
  </si>
  <si>
    <t>Aplicar una encuestra Semestral</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</si>
  <si>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</si>
  <si>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Realizar 1 solicitud de inclusion ante nivel Central</t>
  </si>
  <si>
    <t>Gestionar una vez al año la implementación del SIGCMA en los despachos judiciales del Distrito de Florencia y/o Administrativos del Caquetá.</t>
  </si>
  <si>
    <t xml:space="preserve">Actualización una vez al año los mapas de riesgo por proceso </t>
  </si>
  <si>
    <t xml:space="preserve">Programar por lo menos 2 reuniones del Comité de Calidad cada trimestre. </t>
  </si>
  <si>
    <t xml:space="preserve">Reuniones realizadas en el periodo </t>
  </si>
  <si>
    <t>2 Reuniones</t>
  </si>
  <si>
    <t>8 Reuniones</t>
  </si>
  <si>
    <t>Unidad</t>
  </si>
  <si>
    <t>Solicitudes de capacitacion identificadas en las reuniones / Solicitudes tramitadas ante nivel central.</t>
  </si>
  <si>
    <t>Mejorar la efectividad de la Rama Judicial y disminuir la congestión.
Mejorar el acceso a la justicia.</t>
  </si>
  <si>
    <t>ACTIVIDADES</t>
  </si>
  <si>
    <t>Nùmero de actividades Verificadas/Número de actividades programadas</t>
  </si>
  <si>
    <t>Efectuar el seguimiento del 100% de las actividades programadas por trimestre en el Plan de Accion 2021</t>
  </si>
  <si>
    <t>Presentar el informe de gestión del Consejo Seccional de la Judicatura del Caquetá periodo 2020 en una Audiencia Publica durante el año de vigencia del Plan de Accion</t>
  </si>
  <si>
    <t>Numerica</t>
  </si>
  <si>
    <t>Realizar una Publicación a través de un Medio de Comunicación de amplia circulación regional.</t>
  </si>
  <si>
    <t xml:space="preserve">Realizar Una publicación Trimestral a traves de un medio de comunicación de amplia circulación regional </t>
  </si>
  <si>
    <t>4 Publicaciones</t>
  </si>
  <si>
    <t xml:space="preserve">Numero de Vigilancias Judiciales presentadas / Numero de Vigilancias Judiciales Atendidas </t>
  </si>
  <si>
    <t>Aplicar una encuesta general a partes interesadas por semestre</t>
  </si>
  <si>
    <t xml:space="preserve">Aplicar una Encuesta Semestral a partes interesadas internas y externas </t>
  </si>
  <si>
    <t>2 Encuestas</t>
  </si>
  <si>
    <t>Numero de Propuestas Presentadas al superior</t>
  </si>
  <si>
    <t xml:space="preserve">4 Propuestas </t>
  </si>
  <si>
    <t>Numero de Medidas de Redistribución presentadas</t>
  </si>
  <si>
    <t>4 Medidas de Redistribución</t>
  </si>
  <si>
    <t xml:space="preserve">
a) Mejorar la estructura de gobierno y organizacional de la Rama Judicial para facilitar la gestión, toma de decisiones, el seguimiento y control.</t>
  </si>
  <si>
    <t>Seguimiento al Avance de la Matriz de Comunicaciones seccional Caquetá</t>
  </si>
  <si>
    <t>Realizar un seguimiento Trimestral  de las actividades de la Matriz de Comunicaciones</t>
  </si>
  <si>
    <t xml:space="preserve">4 Seguimeintos </t>
  </si>
  <si>
    <t>Solicitar a nivel Centrtal una  auditoria interna  de los procesos misionales del Consejo Seccional de la Judicatura.</t>
  </si>
  <si>
    <t>1.Resolucion CSJCAQR21-9
27 de enero de 2021 Actualizar escalafon Obed Castaño Osorio</t>
  </si>
  <si>
    <t>Durante el 1 trimestre de 2020 ingreso una novedad de actualizacion de escalafon la cual fue evacuda mediante resolucion 9  y comunicada a CARJUD quedando actualizado el registro seccional de escalafón cumpliendo la meta establecida para el trimestre.</t>
  </si>
  <si>
    <t xml:space="preserve">Durante el 1  trimestre  del 2021, el Consejo Seccional de la Judicatura del Caquetá obtuvo una cobertura del 25% del indicador pues no hubo listas de elegibles para conformar y remitir a los nominadores teniendo en cuenta que los  registros de elegibles para cargos de empleados se encuentran vencidos desde el mes de diciembre de 2020 y  aun se encuentra en tramite la Convocatoria Nº. 4,  y la Unidad de Carrera no ha informado que un integrante de los Registros de elegibles de Funcionarios hayan optado por las plazas seccionales . </t>
  </si>
  <si>
    <t>Durante el 1 trimestre de 2021 no hubo movimiento en este indicador teniendo en cuenta que con ocasión a la pandemia del COVID19 el H. CSJ amplió el termino para consolidar la calificion de funcionaris hasta el 31 de abril de 2021. este consejo seccional realizo la consolidacion total del año 2019 solo hasta el 25 de marzo de 2021 estando en tramite de recoleccion de materia prima para la consolidacion de los factores</t>
  </si>
  <si>
    <t xml:space="preserve">Formato vacantes Enero 2021                                        Formato vacantes Febrero 2021                                      Formato Vacantes Marzo 2021         
https://www.ramajudicial.gov.co/web/consejo-seccional-de-la-judicatura-de-caqueta/vacantes-definitivas2 
                      </t>
  </si>
  <si>
    <t>Durante el 1 trimestre de 2020 se realizaron las publicaciones mensuales de las vacantes de empleados de los meses de enero, febrero y marzo de 2021 en la pagina web de la rama judicial  cumpliendo la meta establecida para el trimestre.</t>
  </si>
  <si>
    <t>Durante el 1 trimestre de 2020 ingreso una novedad de actualizacion de escalafon la cual fue evacuda mediante resolucion 9  y comunicada a CARJUD cumpliendo la meta establecida para el trimestre.</t>
  </si>
  <si>
    <t xml:space="preserve">Durante el 1 trimestre no hubo solicitudes de traslado presentadas en esta seccional </t>
  </si>
  <si>
    <t xml:space="preserve">Durante el 1 trimestre no hubo solicitudes de permisos de residencia presentadas en esta seccional </t>
  </si>
  <si>
    <t>Durante el 1 trimestre de 2020 ingreso 2 solciitude de permiso de estudio las cuales fueron evacuadas mediante resolucion 16 y 189  y comunicadas a la interesadas cumpliendo la meta establecida para el trimestre.</t>
  </si>
  <si>
    <t xml:space="preserve">1.Resolucion CSJCAQR21-16 permiso Dra Johana Duque                                                                                                           2.Resolucion CSJCAQR21-18 permiso Dra Diana Milena Llanos Escovar </t>
  </si>
  <si>
    <t xml:space="preserve">Durante el 2 trimestre hubo 29 movimientos relacionados a la expedicion de actos administartivos relacionados con el concurso de empleados No.4  lo anterior de conformidad con lo establecido en el cronograma del CSJ de ahi que se expidieron 26 registros de elegibles (Resoluciones 75,76,77,78,79,80,81,82,83,84,85,86,87,88,89,90,91,92,93,94,95,96,97,98,99 y 100) para la provision de los cargos de acuerdo a la valoracion de la etapa de clasificatoria a cargo de la seccional y 3 actos administrativos adicionales (Resoluciones 116, 117 y 119) por medio de las cuales se resolvieron las firmezas de los mismos. 
El cumplimiento de la meta se encuetra cumplido en un 100% 
</t>
  </si>
  <si>
    <t xml:space="preserve">1.Resolucion CSJCAQR21-47  Actualizacion Claudia Suzunaga
2.Resolucion CSJCAQR21-48  Actualizacion Karen Lorena Ramirez
3. Resolucion CSJCAQR21-49  Exclusion Jairo Gonzalez Hoyos
4. Resolucion CSJCAQR21-50 Exclusion Jirge Anibal Ospina
5. Resolucion CSJCAQR21-51  Exclusion Luis Alberto Robayo
6.Resolucion CSJCAQR21-52  Exclusion Luis Moises Carvajal
7.Resolucion CSJCAQR21-53  Exclusion Luz Delia Mendez
8.Resolucion CSJCAQR21-54  Exclusion Ritter Jaramillo
9.Resolucion CSJCAQR21-55 Exclusion Tulio Efren Ramirez
10.Resolucion CSJCAQR21-58 Exclusion Norela Perdomo 
11.Resolucion CSJCAQR21-110 Exclusion Leonardo Solano </t>
  </si>
  <si>
    <t>Durante el 2 trimestre de 2021 se tuvo un ingreso de 11  novedades de actualizacion y exclusion de escalafon l las cuales fueron evacuadas mediante resoluciones 47, 48,49,50,51,52,53,54,55,58,y 110  y comunicadas a CARJUD quedando actualizado el registro seccional de escalafón cumpliendo el 100% de la meta establecida para el trimestre.</t>
  </si>
  <si>
    <t>Durante el 2 trimestre del 2021, el Consejo Seccional de la Judicatura del Caquetá obtuvo una cobertura del 25% del indicador pues no hubo listas de elegibles para conformar y remitir a los nominadores teniendo en cuenta que los registros de elegibles para cargos de empleados solo fueron expedidos hasta el 21 de mayo de 2021, y mientras corria el termino de ejecutoria no era posible ofertar las vacantes para que los integrantes de los registros que se encontraban en firme optaran por las plazas; de ahi que solo es posible hacer la oferta de vacantes a partir del 1 de julio de 2021
Además tampoco se conformaron listas de elegibles para la provision de los cargos de funcionarios pues la  Unidad de Carrera no ha informado que algun integrante de los Registros de elegibles de funcionarios haya optado por las plazas seccionales, solo se remitió un concepto de traslado el cual se encuentra en tramite ante el Tribunal Superior de Florencia.  
 Si bien es cierto el resultado de la actividad conforme a la formula establecida para el indicador (# de lista conformadas / # de listas de remitidas) es de 0.00% esto no quiere decir que no se haya cumplido la meta establecida, puesto que el 100% de cumplimiento deriva del número de opciones de sede presentadas por los integrantes del registro, y a la fecha según lo informado por CARJUD ningún integrante optó durante el trimestre por lo que no hubo lugar para que la seccional expidiera lista alguna. Para el caso concreto este indicador se ha cumplido en un 100%.</t>
  </si>
  <si>
    <t>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Requerimientos y base de datos de factor calidad:  https://teams.microsoft.com/_#/files/General?threadId=19%3Ad441125c4f9145ea86a6b20bab0d1f67%40thread.tacv2&amp;ctx=channel&amp;context=2019&amp;rootfolder=%252Fsites%252FEQUIPOCONSEJOSECCIONALCAQUETA%252FDocumentos%2520compartidos%252FGeneral%252FCARRERA%2520JUDICIAL%252FCALIFICACION%2520INTEGRAL%2520DE%2520SERVICIOS%252FJUECES%252F2019</t>
  </si>
  <si>
    <t>Durante el 2 trimestre de 2021 no hubo movimiento en este indicador teniendo en cuenta de conformidad a lo establecido en el Artículo 4° del  Acuerdo PSAA16-10618 de 2016 la calificación integral tiene como plazo de consolidacion hasta el  31 de agosto de 2021, por lo que la Corporación dio tramite a la recoleccion de informacion necesaria para la consolidacion de factores tales como fichas de calidad y las visitas de organizacion del trabajo  
No obstante a lo anterior, y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Corporaciónpara el 3 trimestre dará el tramite señalado. 
Observación sobre el cumplimiento de la meta: Si bien es cierto el resultado de la actividad conforme a la formula establecida para el indicador Numero de calificaciones realizadas/Número de calificaciones por realizar) es de 0.00% esto no quiere decir que no se haya cumplido la meta establecida, puesto que el 100% de cumplimiento deriva de la suma de todo el procedimiento contemplado para la calificación integral cuyo plazo se encuentra establecido para el 31 de agosto de 2021 conforme lo reglamenta el Artículo 4° del  Acuerdo PSAA16-10618 de 2016. Para el caso concreto este indicador trimestral se encuentra cumplido en un 100% en cuanto a la recolección de información.</t>
  </si>
  <si>
    <t xml:space="preserve">Durante el 2 trimestre de 2021 se realizaron las publicaciones mensuales de las vacantes de empleados de los meses de Abril, Mayo, Junio de 2021 en la pagina web de la rama judicial 
https://www.ramajudicial.gov.co/web/consejo-seccional-de-la-judicatura-de-caqueta/vacantes-definitivas3 
https://www.ramajudicial.gov.co/web/consejo-seccional-de-la-judicatura-de-caqueta/vacantes-definitivas2      
cumpliendo con ello la meta del 100% establecido para el trimestre.
</t>
  </si>
  <si>
    <t>Durante el 2 trimestre de 2021 ingresaron 11 novedades de actualizacion y exclusion de escalafon las cuales fueron evacuadas mediante resoluciones 47, 48,49,50,51,52,53,54,55,58,y 110  y comunicadas a CARJUD cumpliendo la meta establecida para el trimestre.</t>
  </si>
  <si>
    <t>1.Concepto CSJCAQOP21-556 Sandra Ibonny Mogollon
2.Concepto CSJCAQOP21-561 Alberto Correa Muñoz</t>
  </si>
  <si>
    <t>Durante el 2 trimestre ingresaron dos (2) solicitudes de traslado de los señores Sandra Ibonny Mogollon y Alberto Correa Muñoz los cuales se conceptuaron negativamente  mediante Oficios 556 u 561 los cuales fueron comunicados a los respectivos solicitantes quienes no recurrieron la decision quendando esta ejecutoriada, cumpliendo con ello la meta establecida para el trimestre del 100%.</t>
  </si>
  <si>
    <t>1. Resolucion CSJCAQR21-44 Yesid Losada Cabrera</t>
  </si>
  <si>
    <t>Durante el 2 trimestre de 2021 ingresó una (1) solicitud de autorizacion de residencia presentada por el señor Yesid Losada Cabrera  la cua fue aprobada mediante resolucion 44  cumpliendo la meta del 100%  establecida para el trimestre.</t>
  </si>
  <si>
    <t>1. Resolucion CSJCAQR21-59 Diana Milena Llanos Escovar
2. Resolucion CSJCAQR21-69 Johana Duque Gonzalez</t>
  </si>
  <si>
    <t>Durante el 2 trimestre de 2021 ingreso 2 solciitude de permiso de estudio las cuales fueron evacuadas mediante resolucion 59 y 69  y comunicadas a la interesadas cumpliendo la meta establecida para el trimestre.</t>
  </si>
  <si>
    <t>Formato vacantes Abril 2021     
Formato vacantes Mayo 2021               
Formato Vacantes Junio 2021         
https://www.ramajudicial.gov.co/web/consejo-seccional-de-la-judicatura-de-caqueta/vacantes-definitivas2                      
https://www.ramajudicial.gov.co/web/consejo-seccional-de-la-judicatura-de-caqueta/vacantes-definitivas3</t>
  </si>
  <si>
    <t xml:space="preserve">1.Resolucion CSJCAQR21-75  Registro Elegibles Asistente Ativo 6 EPMS
2.Resolucion CSJCAQR21-76  Registro Elegibles Asistente Social I
3. Resolucion CSJCAQR21-77  Registro Elegibles Citador Cto 3 CSJ Y A
4. Resolucion CSJCAQR21-78 Registro Elegibles Citador Juzgado Cto 3
5. Resolucion CSJCAQR21-79  Registro Elegibles Escribiente Juzgado Cto
6.Resolucion CSJCAQR21-80  Registro Elegibles Oficial Mayor Juzgado Cto
7.Resolucion CSJCAQR21-81  Registro Elegibles Profe Univer. 16 CSJ y A
8.Resolucion CSJCAQR21-82 Registro Elegibles Profe Univer Tribunal 12
9.Resolucion CSJCAQR21-83 Exclusion Registro Elegibles  Secretario Juzgado Cto
10.Resolucion CSJCAQR21-84 Registro Elegibles Asistente Social 18 EPMS
11.Resolucion CSJCAQR21-85 Registro Elegibles Citador Juzgado Mpal 3
12.Resolucion CSJCAQR21-86 Registro Elegibles Citador Mpal 3 CSJ Y A
13.Resolucion CSJCAQR21-87 Registro Elegibles Citador Tribunal 4
14.Resolucion CSJCAQR21-88 Registro Elegibles Escribiente CSJ Y A
15.Resolucion CSJCAQR21-89 Registro Elegibles Citador Tribunal 4 
16.Resolucion CSJCAQR21-90 Registro Elegibles Oficial Mayor Cto CSJ Y A
17.Resolucion CSJCAQR21-91 Registro Elegibles Oficial Mayor Mpal Juzgado Mpal
18.Resolucion CSJCAQR21-92 Registro Elegibles Oficial Mayor Tribunal
19.Resolucion CSJCAQR21-93 Registro Elegibles Prof Universitario 16 Juzgado Ativo
20.Resolucion CSJCAQR21-94 Registro Elegibles Secretario Cto CSJ Y A 
21.Resolucion CSJCAQR21-95 Registro Elegibles Secretario Juzgado Mpal
22.Resolucion CSJCAQR21-96 Registro Elegibles Secretario Tribunal
23.Resolucion CSJCAQR21-97 Registro Elegibles Tecnico 11
24.Resolucion CSJCAQR21-98 Registro Elegibles Tecnico Sistemas Tribunal 11
25.Resolucion CSJCAQR21-99 Registro Elegibles Escribiente juzgado Mpal 
26.Resolucion CSJCAQR21-100 Registro Elegibles Escribiente Mpal CSJ Y A
27.Resolucion CSJCAQR21-116  firmeza de la Resolución CSJCAQR21-92
28.Resolucion CSJCAQR21-117 firmeza de la Resolución CSJCAQR21-95
29.Resolucion CSJCAQR21-119  firmeza de unos Registros de Elegibles
https://www.ramajudicial.gov.co/web/consejo-seccional-de-la-judicatura-de-caqueta/registro-de-elegibles3   
</t>
  </si>
  <si>
    <t>https://teams.microsoft.com/l/file/488FB355-19DF-4D06-8891-D1E4C49BDD66?tenantId=622cba98-80f8-41f3-8df5-8eb99901598b&amp;fileType=xlsx&amp;objectUrl=https%3A%2F%2Fetbcsj.sharepoint.com%2Fteams%2FSIGCMA-CAQ%2FDocumentos%20compartidos%2FGeneral%2FSIGCMA%20-%202021%2FProcesos%20-%202021%2F08GestionInformacionEstadistica-2021%2FEVIDENCIA%2F02.Trimestre%2F01.ControlIngresoEstadistica2Trim.xlsx&amp;baseUrl=https%3A%2F%2Fetbcsj.sharepoint.com%2Fteams%2FSIGCMA-CAQ&amp;serviceName=teams&amp;threadId=19:a204c0fecc5d460fa3cd616ec5b35c21@thread.tacv2&amp;groupId=da1c0ea0-b69b-4dda-95ee-da4f9c3b97c5
https://teams.microsoft.com/l/file/3F36F849-DA36-4A84-B5E2-57498832C911?tenantId=622cba98-80f8-41f3-8df5-8eb99901598b&amp;fileType=pdf&amp;objectUrl=https%3A%2F%2Fetbcsj.sharepoint.com%2Fteams%2FSIGCMA-CAQ%2FDocumentos%20compartidos%2FGeneral%2FSIGCMA%20-%202021%2FProcesos%20-%202021%2F08GestionInformacionEstadistica-2021%2FEVIDENCIA%2F02.Trimestre%2F2.EvidenciaProrrogaCargueEstadistica2Trim.pdf&amp;baseUrl=https%3A%2F%2Fetbcsj.sharepoint.com%2Fteams%2FSIGCMA-CAQ&amp;serviceName=teams&amp;threadId=19:a204c0fecc5d460fa3cd616ec5b35c21@thread.tacv2&amp;groupId=da1c0ea0-b69b-4dda-95ee-da4f9c3b97c5</t>
  </si>
  <si>
    <t>Para el Primer Trimestre del año, el nivel de oportunidad en el reporte de la informaciión estadistica alcanzó solo el 78,79% de ejecución, pese haberseles recordado  a los despachos el cumplimiento de los terminos, pues existieron diferentes circunstancias tales como PRIMERO:  los despachos de la anterior Sala Jurisdiccional Disciplinaria del Caquetá se les amplió el plazo del reporte del periodo 13/01/2021 al 31/03/2021 hasta el 23 de abril de 2021  en virtud a lo señalado por la UDAE en UDAEO21-556 del 9 de abril de 2021 tras su transformacion en comisiones seccionales de disciplina judicial y la necesariedad de capacitacion por parte del superior. SEGUNDO:  El Juzgado de Restitucion de tierras solo fue creado en la plataforma SIERJU el pasado5/03/2021 custion esta a cargo exclusivamente de la UDAE. TERCERO: Los despachos restantes han presentado durante el termino establecido problemas de conectividad por la saturacion del sistema lo cual se evidencia en los requerimientos presentados a la seccional. a los despachos que al corte del periodo se les solicito por escrito el cumplimiento del reporte.</t>
  </si>
  <si>
    <t>Dentro del segundo trimestre del año 2021, de los 66 despachos activos que debieron reportar la informacion estadistica, solo 57 despachos lo efectuaron dentro del termino establecido el cual fue planteado por la UDAE hasta el 12 de julio de 2021. 7 de estos cargaron la informacion en la semana siguiente al vencimiento sin presentar observaciones frente al incumplimiento y 2 despachos a la fecha del corte no han cargado la informacion por lo cual se dispone hacer los respectivos requerimientos.
si bien es cierto la corporacion efectuó labores tendientes a corregir dificultades a traves de la plataforma y dando avisos previos antes del vencimiento del termino para que los despachos lograran el cargue de la informacion solo fue posible que el 86,36% de los despachos efectuaran la labor dentro del termino quedando el 13,64 por fuera de los margenes establecidos.</t>
  </si>
  <si>
    <t xml:space="preserve">Se recibieron 10 solicitudes, de las cuales se  elabora las respectivas fichas de conciliacion </t>
  </si>
  <si>
    <t>06/30/2021</t>
  </si>
  <si>
    <t>Acta Reunion socializacion plan de bienestar.</t>
  </si>
  <si>
    <t>Gestionar la implementación del Plan de bienestar  2021</t>
  </si>
  <si>
    <t>En el primer trimestre se establecio  la  Plan de bienestar  2021 y los programas a desarrollar durante esta vigencia, las cuales fueran tratadas el comité de Bienestar y se genero acta de las misma.</t>
  </si>
  <si>
    <t>Reunion por teams y Acta</t>
  </si>
  <si>
    <t>En el 2° trimestre se reallizaron acciones para fortalecer el sistema regional indigena para el cumplimeinto del objetivo del comité,</t>
  </si>
  <si>
    <t>Mediante oficio se comunico el interes de la  adquisiscion del Edificio de la Juridicción Contencioso Administrativa y Tribunal Superior a su propietario y éste nos informa que no es de su interes vender la propiedad.</t>
  </si>
  <si>
    <t>Oficio DESAJNEO20-213</t>
  </si>
  <si>
    <t>Presentar el informe de gestión a la Alta Direccion del Consejo Seccional de la Judicatura del Caquetá periodo 2020 en una Audiencia Publica durante el año de vigencia del Plan de Accion</t>
  </si>
  <si>
    <t>Informe de Gestion a la Alta Direccion Vigencia 2020</t>
  </si>
  <si>
    <t>Se rindio el informe conforme a las recomendacions realizadas por nivel central y las auditorias.</t>
  </si>
  <si>
    <t>Seguimiento Trimestral del Plan de Accion - Reuniones Comité SIGCMA mensuales</t>
  </si>
  <si>
    <t>Cuando se remiten las multas para para aperturar procesos de cobro coactivo, carecen de datos que permitan iniciar de manera inmediata el persuasivo, lo que genera la tarea de identificar y ubicar al sancionado para proceder a notificar y adelantar el cobro coactivo .</t>
  </si>
  <si>
    <t>De las solicitudes de conciliación prejudicial que se radicaron por los convocantes, corresponden  a un hecho que promueve un agente externo, cuyo tramite consiste en elaborar la ficha de conciliación prejudicial y llevar al Comité de Conciliación de la Seccional para que sea evaluada la posibilidad de presentar formula conciliatoria o no. El cual se realizo de acuerdo a las políticas establecidas por la Entidad.</t>
  </si>
  <si>
    <t>Se realizaron en lo que corresponde a 30 procesos aperturados con anterioridad, busqueda de bienes, identificacion de domicilio, estado de actual del sancionado y/o multado y notificacion del persuasivo en los procesos con datos completos como tambien  2 preacuerdos de pago por reintegro</t>
  </si>
  <si>
    <t>se notificaron 10 admisiones de demanda, las cuales se procedieron a contestar de acuerdo a la fecha de radicación de cada una de ellas.</t>
  </si>
  <si>
    <t>En el 1° trimestre no se reallizaron reuniones con el comité de la jurisdiccion especial indigena  pero se atendieron requerimientos de nivel central con relacion al presupuesto con el fin de realziar mesa departamental indigena en  esta seccional.</t>
  </si>
  <si>
    <t>Oficio CSJCAQOP21-248</t>
  </si>
  <si>
    <t>Durante el primer Trimestre se convoco y presidio el comité de  coordinación , seguimiento y control del Centro de servicios judiciales civil y familia de Florencia, eligiendo el juez coordinador y tomando las acciones pertinentes a las necesidas expuestas en reuniones desarrolladas con los jueces de cada especialidad.</t>
  </si>
  <si>
    <t xml:space="preserve"> Se eligio juez coordinador Acta y Reunion - Solicitud creacion de cargos</t>
  </si>
  <si>
    <t>Se realizaron Reuniones con las diferentes especialidades
Acuerdo CSJCAQA21-14 Por el cual se reanuda reparto a los Juzgado 1 2 3 y 4 Civil Mpal a partir del 06 de Julio de 2021.</t>
  </si>
  <si>
    <t>Durante el Segundo Trimestre se convoco y presidio el comité de  coordinación , seguimiento y control del Centro de servicios judiciales civil y familia de Florencia donde se reunion con la JUez coordinara para determinar las medidas tendientes a fortalecer el acceso y oportuno servicios de administrar justicia y se adopto el Acuerdo CSJCAQA21-14</t>
  </si>
  <si>
    <t>Se realiza la programacion</t>
  </si>
  <si>
    <t>Se realiza la programacion para realziar las visitas a partir del 2° Trimestre.</t>
  </si>
  <si>
    <t>Visitar Realizadas</t>
  </si>
  <si>
    <t>Durante este trimestre se realizan las visitas en conjunto con la coordinacion administrativa de manera virtual con los despachos judiciales que conforman el distrito judicial de florencia y administrativo del caqueta con el fin de escuchar y atender las necesidades de los servidores judiciales.</t>
  </si>
  <si>
    <t>Para el Primer Trimestre del año se realiza el seguimiento a todas las actividades del plan de accion y adicional a eso se convoca a reunion mensual  para ver el avance de cada proceso.</t>
  </si>
  <si>
    <t>De acuerdo a la fecha de notificacion de la admision de demanda, se da respuesta a la misma mediante un memorial que se radica en el Juzgado de conocimiento, a la fecha se han contestado 10 demandas contra la entidad.</t>
  </si>
  <si>
    <t>Las capacitaciones son fijadas y coordinadas por el Nivel central, estando sujeto al calendario que se fije por ellos sin que a la fecha se me haya inscrito y/o notificados a capacitaciones</t>
  </si>
  <si>
    <t>No se emitieron conceptos juridicos dado que no fueron solicitados por parte del Director Administrativo.</t>
  </si>
  <si>
    <t>Correos electronicos</t>
  </si>
  <si>
    <t>Gestión ante el Nivel Central para la cobertura del servicio de internet del Juzgado 2 Promiscuo del Circuito de Puerto Rico, quedando habilitado el servicio para este Despacho Judicial el día 30 de Junio de 2021</t>
  </si>
  <si>
    <t>La actividad se realizo en el primer trimestre de 2021</t>
  </si>
  <si>
    <t>Correos electronicos y links de los videos de las capacitaciones realizadas</t>
  </si>
  <si>
    <t>Se realizo el primer ciclo de capacitación en la plataforma de grabaciones de audiencias Lifesize, para todos los Despachos Judiciales de los municipios del  Caquetá, actividad que se realizo los días 8 y 9 de junio de 2021 a la cual asistieron 29 personas.</t>
  </si>
  <si>
    <t>En el segundo trimestre de 2021, el consumo de los elementos de impresión disminuyo con respecto al trimestre anterior, teniendo en cuenta que en el primer trimestre se utilizaron 31 elementos entre drump y unidades fusoras y para el segundo trimestre 10 elementos de insumos de impresión, con lo que se pueda apreciar que el uso de las herramientas tecnológicas y el manejo del expediente digital esta contribuyendo en la disminución del consumo de los insumos de impresión.</t>
  </si>
  <si>
    <t xml:space="preserve">Cuadro con ingresos de respuestos y verificación de calidad de los elementos y repuestos </t>
  </si>
  <si>
    <t>Ingresaron 26 repuestos en perfectas condiciones de los cuales se entregaron y se instalaron 12 repuestos o elementos requeridos por parte Despachos Judiciales atendiendo de manera parcial las necesidades generadas</t>
  </si>
  <si>
    <t>Copias de Seguridad tanto de forma local como dispositivos externos (Discos duro externo)</t>
  </si>
  <si>
    <t xml:space="preserve">Se realizaron las copias de Seguridad de las Bases de datos de los aplicativos de Justicia XXI, Reparto y correspondencia. Se realizaron copias de seguridad diarias del segundo trimestre y luego se clasifico para dejar una sola copia por mes de las bases de datos de los aplicativos de Justicia XXI Cliente Servidor. </t>
  </si>
  <si>
    <t xml:space="preserve">Correos Electronicos y solicitudes de manera telefonica y presencialmente  en sitio </t>
  </si>
  <si>
    <t>Para el segundo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realizaron un total 122 servicios de apoyo en las diferentes aplicaciones tanto locales como web.</t>
  </si>
  <si>
    <t>16 de Julio de 2021</t>
  </si>
  <si>
    <t>Durante el segundo trimestre del año 2021, fue ejecutado el plan de trabajo integral en un 60% respecto de la ejecución de las actividades y 60% de cobertura en la participación de los servidores judiciales. Este resultado supera la meta establecida para el segundo trimestre del año 2021, la cual es 52%.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t>
  </si>
  <si>
    <t>Para el presente periodo se cumplió el 25% para el acumulable anual del 100%. Se realizó los tres Informes de planta personal correspondiente al trimestre (con la actualización de 78 novedades reportada para nomina durante el periodo evaluado)</t>
  </si>
  <si>
    <t>En el trimestre se atendió el 20% sobre la meta del 25% proyectado para el periodo, de los cual se resumen que durante los 3 meses se recibieron 120 solicitud entre (certificaciones para demanda, CETIL, requerimientos de información en procesos disciplinarios, tiempos de servicio etc) particiones tramitadas y se atendieron las peticiones de retiro parcial de cesantías que llegaron, quedan pendiente en trámite de atención 22 solicitud, se expidió 74 certificados, 6 certificados de CETIL, 11 peticiones de la sala disciplinaria entre otros, es de indicar que para el trimestre por la premura cumplir con envió de las hojas de vidas a la Seccional de Nieva se dedicó más tiempo a esta labor quedando en espera otro procesos.</t>
  </si>
  <si>
    <t>Para el presente periodo se cumplió el 25% para el acumulable anual del 100%, con el apoyo de personal de otras dependencia y practicantes durante el trimestre se organizaron 162 hojas de vidas del personal activo, las cuales fueron trasladas a la Dirección Ejecutiva Seccional de Administración Judicial de Neiva, con total de (186) carpetas sumando 19,390 folios, para que se proceda con la digitalización de la documentación, se informa que el personal activo corresponde a 354 servidores.</t>
  </si>
  <si>
    <t>El 21 de Junio 2021, se presentó el informe de medicion de cargas de trabajo del área de Gestión Humana, requerimiento de nivel central dentro del proyecto de optimización y reorganización organizacional, dando como resultado que la dependencia para las actividades que desarrolla y para tener un óptimo resultado de gestión es necesario contar con (01) Profesional y (03) Asistentes Administrativos, actualmente las tareas las desarrollan (01) Asistente Administrativo Gr. 6 y (01) Auxiliar Administrativo Gr. 3.</t>
  </si>
  <si>
    <t>Copia de las Nóminas (Abril, Mayo, Junio y Prima de Servicios) y expedición de Resoluciones de Retiro Pacial de Cesantías .</t>
  </si>
  <si>
    <t>Para el trimestre se acumula el 25% sumando a la meta proyectada para el año del 100%, labora que se continua con múltiples dificultades a causa de errores  de migración de datos e inconsistencia del aplicativo Efinomina, sumando que esta labor nos está ocupando tiempo laboral extra para poder realizar la auditoria de todo lo que liquida el sistema mes a mes, en este  trimestre se adicionó el pago de primas (Productividad/Bonificación por Actividad Judicial y Prima de Servicios), pero a pesar de las dificultades hemos podido cumplir los pagos de salarios en los tiempos establecidos, en referencia a los tramites de cesantías se han atendido las solicitud de retiro parcial sin inconvenientes y en totalidad.</t>
  </si>
  <si>
    <t xml:space="preserve">1) Invitacion para Participar en las Capacitaciones de la ESCUELA JUDICIAL "RODRIGO LARA BONILLA" para los meses Abril a Junio de 2021  2) Capacitacion en uso de la plataforma LifeSize 3)Oficio de Solicitud a la Escuela Judicial del Registro de Asistencia a las Capacitaciones del PERSONAL DISTRITO JUDICIAL FLORENCIA - CAQUETÁ. </t>
  </si>
  <si>
    <t>1) La Escuela Judicial “Rodrigo Lara Bonilla”, centro de formación de la Rama Judicial, para el periodo entre el 05 de abril al 02 de julio de 2021, realizo (113) actividades académicas on-line mediante conferencias virtuales transmitidas a través de la plataforma colaborativa TEAMS de Office 365. 2)El  área de informática de la Coordinación Administrativa de Florencia llevo a cabo el 8y 9 de junio una capacitación para fortalecer y mejorar la utilización del uso de la plataforma LifeSize para la grabación de audiencias de
manera personalizada y grupal, para los funcionarios y empleados de los Despachos Judiciales de los municipios del Caquetá, donde participaron 30 personas. 3)Se envio solicitud a la Escuela Judicial sobre Registro de Asistencia a las Capacitaciones del PERSONAL DISTRITO JUDICIAL FLORENCIA - CAQUETÁ.</t>
  </si>
  <si>
    <t>INFORME QRS PRIMER TRIMESTRE
INFORME QRS MENSUAL ABRIL, MAYO Y JUNIO</t>
  </si>
  <si>
    <t xml:space="preserve">Durante el Segundo trimestre del año 2021, no se recibieron por el Buzón de QRS, si embargo por la mesa de entrada se recibieron 44 solicitudes de Vigilancia Judicial Administrativa las cuales se tramitaron como quejas y las cuales se atendieron de forma inmediata. </t>
  </si>
  <si>
    <t>https://forms.gle/2stcXiau6dg9xRCt5</t>
  </si>
  <si>
    <t xml:space="preserve">Finalizado el primer Semestre se iniciaron actividades tendientes a efectuar la Encuesta de Satisfacción del Cliente Interno y Externo, al momento ya se cuenta con la del Cliente Externo la cual debe ser sometida a consideración de los miembros del Consejo Seccional de la Judictura del Caquetá para su aprobación y posterior publicación. </t>
  </si>
  <si>
    <t xml:space="preserve">Durante el Segundo Trimestre no se recibieron por parte de los Lideres de Proceso alguna necesidad de crear, modificar o eliminiar un documento en el SIGCMA. </t>
  </si>
  <si>
    <t>Durante el Segundo trimestre del 2021, no se efectuo ningun seguimiento a los hallazgos de las  auditorias internas y externas   para todos  los procesos del SIGCMA, teniendo en cuenta que en la auditoria interna se efectuaron inmediatamente las correcciónes durante el ultimo trimestre del año 2020, y frente a la auditoria externa, esta en su informe no señalo hallazgo o no conformidad a esta Seccional especificamente.</t>
  </si>
  <si>
    <t xml:space="preserve">Durante el Segundo trimestre del año 2021 no se han presentado acciones preventivas generadas de los mapas de riesgos, QRS y demas  procedimientos identificados, </t>
  </si>
  <si>
    <t>INFORME QRS SEGUNDO TRIMESTRE</t>
  </si>
  <si>
    <t xml:space="preserve">Durante el Segundo trimestre del año 2021, se recibieron por el Buzón de QRS, 44 solicitudes de Vigilancia Judicial Administrativa las cuales se tramitaron como quejas y las cuales se atendieron de forma inmediata. </t>
  </si>
  <si>
    <t>MATRIZ DE RIESGOS DE LOS PROCESOS 
Las matrices de riesgos se encuentran en el TEAMS - SIGMA 2021</t>
  </si>
  <si>
    <t>Se procedio a elaborar las reuniones con los lideres de proceso para poner a consideracion las matrices de riesgo las cuales fuieron aprobadas, quedando pendiente exclusivamente la elaboración del acta, actividad que no se ha realizado debido a que Nivel Central señalo que para inicios del primer trimestre actualizaran el Acta.</t>
  </si>
  <si>
    <t xml:space="preserve">Es importante resaltar que esta actividad se efectua una vez al año y ya se cumplio en el primer trimestre, remitiendo el Informe de la Alta Dirección al Nivel Central. </t>
  </si>
  <si>
    <t>Para el segundo trimestre se presentaron varios cambios por parte de Nivel Central lo que genero una capacitación constante de dichos temas por parte del Comité Nacional del SIGCMA.</t>
  </si>
  <si>
    <t>30/04/2021
14/05/2021
01/06/2021
23/06/2021</t>
  </si>
  <si>
    <t>Durante el segundo trimestre se realizaron 4 reuniones de calidad, cumpliendo con ello la meta establecida para el presente trimestre.</t>
  </si>
  <si>
    <t>Tabla en excel "Servicios Publicos Caquetá"</t>
  </si>
  <si>
    <t xml:space="preserve">Se realiza mes a mes seguimiento a los servicios publicos, donde se han encontrado inconsistencias, solicitandose a las empresas encargas las aclaraciones al respecto. Se difiere del servicio de energia donde se evidencia que ha pesar de no estar el 100% de la población judicial en sede judicial el consumo no ha disminuido sino que este ha tenido un incremento en relación a antes de la crisis epidemiológica, dado que los equipos de computo deben de estar de corrido encendidos para el trabajo en casa como remoto. Auanado a ello se suma, que el aforo en sede judicial es del 60% y que esto implica hacer uso de la energia de la sede como lo es en el alumbrado, aires y equipos. </t>
  </si>
  <si>
    <t xml:space="preserve">Formatos de entrega de papeleria </t>
  </si>
  <si>
    <t>Se atendieron todas las solicitudes elevadas ante el Area de Almacen de la Oficina de Corodinación Administrativa de Florencia. Se resalta la disminución en el consumo de papel y otros elementos de oficina.</t>
  </si>
  <si>
    <t>Formato excel.</t>
  </si>
  <si>
    <t xml:space="preserve">De 85 solicitudes elevadas en materia de infraestructura se tiene que fueron atendidas 55 quedando pendiente 30 para ser atendidas por medio del contrato de Mantenimiento de Inmuebles 2021. </t>
  </si>
  <si>
    <t xml:space="preserve">Estudios previos, Oficios </t>
  </si>
  <si>
    <t>De los 10 procesos establecidos para ejecutar en la vigencia 2021 dentro de los rubros de funcionamiento e inversión, se han adjudicato 5 procesos. Los demás procesos se encuentran en estructuración.</t>
  </si>
  <si>
    <t xml:space="preserve">Fichas Técnicas de avance de ejecución de contratos </t>
  </si>
  <si>
    <t xml:space="preserve">Se brindó mes a mes el apoyo en la supervisión a 16 contratos de arrendamiento, dos de reserva presupuestal "Fotocopiado y Combustible"  </t>
  </si>
  <si>
    <t>No se presentaron solicitudes en materia de seguridad por parte de los servidores judiciales del Distrito Judicial del Caquetá.</t>
  </si>
  <si>
    <t xml:space="preserve">Informe Ejecutivo </t>
  </si>
  <si>
    <t xml:space="preserve">Se ha venido requiriendo al nivel central por intermedio de la Directora Ejecutiva Seccional de Administración Judicial de Neiva de elementos de seguridad tales como máquina de rayo R/X, Arco Detector de Metales y CCTV para sedes judiciales (Palacio de Justicia Florencia, Sede Judicial Espacios Urbanos Zomac S.A.S, y sedes de los Circuitos Judiciales de Belén de los Andaquies y Puerto Rico Caquetá, este último mediante oficio CAFLO21-42 del 9 de febrero de 2021. Teniendo en cuenta que no se ha recibido respuesta al mismo y que no solo se trata de este requerimiento sino de varios desde la vigencia 2019, 2020 y 2021 y donde a junio de 2021 no se ha obtenido una respuesta puntual, aclarando, que contamos con tres sedes propias a las cuales se les debe garantizar seguridad, así: Florencia, Albania y Puerto Rico.                               Dado lo anterior y teniendo en cuenta que esta necesidad tan sentida persiste, se han arreglado y puesto en funcionamiento ( 24) cámaras en la sede judicial del Palacio de Justicia de Florencia, mientras se formaliza la solicitud por parte de la Oficina de Seguridad de la Rama Judicial. 
Teniendo en cuenta que los equipos existentes llevan mucho tiempo en funcionamiento, razón por la cual están dejando de operar.
</t>
  </si>
  <si>
    <t>Table en excel y formatos de reintegro.</t>
  </si>
  <si>
    <t xml:space="preserve">Pantallazo diapostiva - Circular </t>
  </si>
  <si>
    <t xml:space="preserve">Se remito vía e-mail a todos los despachos judiciales del Caquetá la Circular CAFLC21-13 del 27 de abril de 2021, por medio de la cual se invita al cuidado y manejo de los servicios públicos que de una u otra forma generan impacto ambiental. 
A raíz de que El Ministerio del Medio Ambiente expidió la Resolución No. 2184 de 2019, que empezó a regir en la vigencia 2021, por medio de la cual establece el código de colores. El nuevo código unificado establece tres colores para las canecas de reciclaje: blanco para residuos aprovechables, negro para residuos no aprovechables y verde para residuos orgánicos aprovechables. Con base en esta regulación, se ha venido adecuando las mismas en las sedes judiciales del Florencia. 
</t>
  </si>
  <si>
    <t>Durante el primer trimestre del año 2021 la Escuela Judicial no programó capacitaciones y a la fecha no se tienene las directrices para la recolección de la información sobre las necesidades de formación para la programación del año 2022, por lo tanto no se programaron reuniones del Grupo Seccionalde Apoyo</t>
  </si>
  <si>
    <t>Base de dator URNA</t>
  </si>
  <si>
    <t>Registro Nacional de Abogados y Auxiliares de la Justicia</t>
  </si>
  <si>
    <t>Durante el primer trimestre de 2021, se remitieron a URNA el 100% de las solicitudes recibidas</t>
  </si>
  <si>
    <t>Durante el Segundo trimestre de 2021, se remitieron a URNA el 100% de las solicitudes recibidas</t>
  </si>
  <si>
    <t xml:space="preserve">Acta de Reunion 26 de abril de 2021
https://etbcsj-my.sharepoint.com/:b:/g/personal/aux2sadfl_cendoj_ramajudicial_gov_co/EdMqMqR7w_lAiRufvAOccqYBId1sB4W_6RGMVDOtYKiypw?e=aJGxDu 
</t>
  </si>
  <si>
    <t>Durante el 2° Trimestre del año en curso se realizo una reunion del grupo seccional de apoyo en la que se trato las necesidades de formacion para los servidores judiciales para la vigencia 2021.</t>
  </si>
  <si>
    <t xml:space="preserve">Revisada la actividad durante el primer trimestre se pudo verificar que se presentaron 25 Solicitudes de Vigilancia Judicial Administrativa, de las cuales fueron atendidas 25, razón por la cual se alcanzó un resultado correspondiente al 25%, que corresponde a un trimestre. Se hace necesario precisar que los resultados anteriores hacen referencia a la atención de la solicitud y no a su culminación  pues dentro de las mismas es necesario respetar el debido proceso previsto para aquellas. No obstante, finalizado el trimestre quedaron pendientes por culminar definitivamente 4 solicitudes. Igualmente, de las cifras anteriores se puede evidenciar un considerable aumento de solicitudes de vigilancia judicial administrativa frente al mismo trimestre del año anterior, sin embargo, la respuesta de dichos requerimientos se ha efectuado sin ningún contratiempo. </t>
  </si>
  <si>
    <t xml:space="preserve">Borrador Oficio mediante el cual se reitera la creación definitiva de cargos para el CSJCAQ y Coordinación Adminiistrativa de Florencia. </t>
  </si>
  <si>
    <r>
      <t xml:space="preserve"> Teniendo en cuenta la Directriz General expedida por el Gobierno Nacional, donde se establecieron restricciones al presupuesto para la creación de nuevos cargos permanentes en las Plantas de Personal, se consideró</t>
    </r>
    <r>
      <rPr>
        <b/>
        <sz val="9"/>
        <rFont val="Arial"/>
        <family val="2"/>
      </rPr>
      <t xml:space="preserve"> inoportuno</t>
    </r>
    <r>
      <rPr>
        <sz val="9"/>
        <rFont val="Arial"/>
        <family val="2"/>
      </rPr>
      <t xml:space="preserve">  presentar nuevamente la propuesta teniendo en cuanta las aludidas causa externas indicadas, sin embargo para el tercer trimestre se procederá a evaluar si persisten las condiciones de restricción presupuestal, con el fin de cursar una nueva propuesta de fortalecimiento de la Planta de Personal del CSJCAQ y Coordinación Administrativa de Florencia.</t>
    </r>
  </si>
  <si>
    <t xml:space="preserve">Oficio CSJCAQOP21-323 de fecha 13 de abril 2021                                               Oficio CSJCAQOP21-375 del 23 de abril de 2021                                               Oficio CSJCAQOP21-435 de fecha 07 de mayo 2021                                    Oficio CSJCAQOP21-438 de fecha 10 de mayo 2021   </t>
  </si>
  <si>
    <t xml:space="preserve">Se presentaron 2 proyectos para el fortalecimiento de la prestación del servicio de  Justicia y se reiteraron dos propuestas anteriores, así: Creación de un  Juzgado Promiscuo Municipal para San Vicente del Caguán, teniendo en cuenta su mayor demanda de justicia. Se insistió en la especialización del Tribunal Superior de Florencia, para robustecer el nivel de respuesta de esa Corporación. Finalmente se presentó proyecto de ajuste de la Planta de Personal del Centro de Servicios Judiciales Penales de Florencia, por el incremento del servicio. Las anteriores actividades, conforme lo indica la UDAE, ingresaron para su estudio y evaluación, sin embargo, ante la existencia de dificultades presupuestales sugirió la adopción de otras medidas de acuerdo con facultades otorgadas. A pesar de la respuesta, como resultados se implementó  la creación de 5 cargos de Oficial Mayor o Sustanciador en descongestión dicho Tribunal.    </t>
  </si>
  <si>
    <t>Medidas de redistribución          Acuerdo CSJCAQA21-14 de fecha 30 de junio 2021                               Traslados Transitorios                            Resolución CSJCAQ21-123 de fecha 30 de junio de 2021                Resolución CSJCAQ21-124 de fecha 30 de junio de 2021                Resolución CSJCAQ21-125 de fecha 30 de junio de 2021                      Resolución CSJCAQ21-126 de fecha 30 de junio de 2021</t>
  </si>
  <si>
    <t>Para el segundo trimestre, fueron presentadas dos medidas de redistribución, la primera encaminada a regular el reparto de procesos en los Juzgados Civiles Municipales de Florencia y la segunda relacionada con el traslado transitorio de empelados judiciales al Centro de Servicios Judiciales Penales de Florencia. Como resultado de las medidas anteriores, se pudo nivelar el volumen y carga de trabajo en los Juzgados Civiles Municipales de Florencia y en el segundo caso, se mitigó la mayor actividad que debe soportar el Centro de Servicios Penales de Florencia. Las medidas seguirán siendo objeto se seguimiento.</t>
  </si>
  <si>
    <r>
      <rPr>
        <u/>
        <sz val="9"/>
        <color theme="10"/>
        <rFont val="Calibri"/>
        <family val="2"/>
        <scheme val="minor"/>
      </rPr>
      <t>https://www.facebook.com/966693033386717/posts/4289688987753755/?d=n https://www.facebook.com/966693033386717/posts/4289688987753755/?d=n</t>
    </r>
    <r>
      <rPr>
        <u/>
        <sz val="11"/>
        <color theme="10"/>
        <rFont val="Calibri"/>
        <family val="2"/>
        <scheme val="minor"/>
      </rPr>
      <t xml:space="preserve">
</t>
    </r>
  </si>
  <si>
    <t>En el segundo trimestre, se publicaron anuncios de alto valor e interés para la comunidad relacionados con el nuevo correo electrónico institucional del CSJCAQ y la relativa al adecuado manejo del protocolo para construcción, conformación, consulta del expediente digital de la Rama Judicial. Como resultado, se pudo hacer un transito sin inconvenientes a la nueva dirección electrónica y se logro divulgar la nueva estrategia digital de la Rama Judicial, como estrategia de transparencia. Las anteriores publicaciones obtuvieron un alcance de 5.284 usuarios.</t>
  </si>
  <si>
    <t>Ver Tabla Dinamica Excel Matriz de Comunicaciones /2021 Archivo de evidencias 2°Trimestre 2021</t>
  </si>
  <si>
    <t xml:space="preserve">Una vez revisado la documentación e instrumentos diseñados para el proceso Estratégico de comunicación institucional, se dispuso incorporar al Plan de Acción, el seguimiento al avance de la Matriz de Comunicaciones del Consejo Seccional de la Judicatura del Caquetá, actividad que arrojo un resultado positivo al permitir verificar de manera personal y periódica cada uno de los procedimientos del proceso, arrojando para el presente trimestre un rendimiento del 25%, que corresponde al total del trimestre, conforme a la formula de ejecución implementada en el instrumento. </t>
  </si>
  <si>
    <t>Ver Tabla Dinamica Excel para Reparto de Vigilancias Judiciales Administratvas/2021 Archivo de evidencias 2°Trimestre 2021</t>
  </si>
  <si>
    <t xml:space="preserve">Durante el  segundo trimestre, se verificó que ingresaron 44 Solicitudes de Vigilancia Judicial Administrativa, de las cuales fueron atendidas 44,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11 solicitudes. Igualmente, de las cifras anteriores se puede evidenciar un considerable aumento de solicitudes de vigilancia judicial administrativa frente al trimestre anterior representado en un incremento de 19 peticiones; sin embargo, la respuesta de dichos requerimientos se ha efectuado sin ningún contratiempo. </t>
  </si>
  <si>
    <t>Numérica</t>
  </si>
  <si>
    <t>Teniendo en cuenta que el diseño y aplicación para la encuesta de satisfacción a partes interesadas tiene una ejecución semestral, por periodo vencido, tal como se dispuso por la Alta Dirección, su aplicación se surtirá durante el mes de Julio, por lo tanto el análisis de resultados será incluido en el informe de avances del tercer trimestre de 2021</t>
  </si>
  <si>
    <r>
      <t xml:space="preserve">Formato Encuesta Satisfacción Cliente Externo    
 </t>
    </r>
    <r>
      <rPr>
        <b/>
        <sz val="8.5"/>
        <rFont val="Arial"/>
        <family val="2"/>
      </rPr>
      <t>https://forms.gle/2stcXiau6dg9xRCt5</t>
    </r>
    <r>
      <rPr>
        <sz val="8.5"/>
        <rFont val="Arial"/>
        <family val="2"/>
      </rPr>
      <t xml:space="preserve">                                                   </t>
    </r>
  </si>
  <si>
    <t>Para el Segundo Trimestre del año se realiza el seguimiento a todas las actividades del plan de accion y adicional a eso se convoca a reunion mensual  para ver el avance de cada proceso.</t>
  </si>
  <si>
    <t xml:space="preserve">Se recibiero 31 elementos para el proceso de baja. Como la Seccional Neiva ya inicio el trámite con los elementos reportados en la vigencia 2019, los recibidos en el segundo trimestre 2021 quedan para un nuevo trámite con la DESDAJ Neiva. </t>
  </si>
  <si>
    <t>Durante el primer trimestre del año en curso, se estudio la  viabilidad para solicitar los recursos y debido al decreto de restriccion presupúestal para compra de inmubeble imposibilida esta gestion.</t>
  </si>
  <si>
    <t>Durante el 2° trimestre del año en curso se presento una solicitud de recurso para consultoria en gestion documental en la que se incluye el diagnostico de la infraestructura fisica del archivo (El edificio, deposito de los documentos, prevencion y  mantenimiento de los documentos.</t>
  </si>
  <si>
    <t>Decreto - Solicitud recursos para consultoría en Gestión Documental</t>
  </si>
  <si>
    <t>Certificacion ICONTEC 
https://www.ramajudicial.gov.co/documents/8957139/27850882/SC5780-4+Seccionales+%284%29.pdf/d3c12b59-0172-4b6c-bc83-c0e41812243c</t>
  </si>
  <si>
    <t>Durante el Segundo Trimestre se adelantaron actividades tendientes a la  Recertificación del SIGCMA en los procesos  del Consejo Seccional de la Judicatura y Oficina de Coordinacion Administrativa, las cuales se dan a traves de las Auditorias Internas / Externas.</t>
  </si>
  <si>
    <t>Durante el Segundo trimestre del 2021 no ha sido posible gestionar la implementación del SIGCMA en los despachos judiciales del Distrito de Florencia y/o Administrativos del Caquetá, sin embargo es importante resaltar que esta actividad su medición es anual y la cual se efectuara en este Tercer Trimestre, teniendo en cuenta los cambios por los cuales nos encontramos afrontando debido a la Pandemia generada por el COVID-19.</t>
  </si>
  <si>
    <t>https://www.ramajudicial.gov.co/web/sistema-integrado-gestion-de-la-calidad-y-el-medio-ambiente/instrumentos-de-auditoria-formatos-</t>
  </si>
  <si>
    <t>En el segundo trimestre el nivel Central dio inicio a las capacitaciones y eleboración de los nuevos documentos SIGCMA los cuales serviran de soporte para la realización de la Auditoria Interna, estableciendo con ello el Plan de Auditorias 2021, es por esta razon que en la actualidad no es procedente efectuar dicha solicitud, asi mismo se estudiara la posibilidad de modificar la presente actividad en el Plan de Acción del año 2022.</t>
  </si>
  <si>
    <t>https://www.ramajudicial.gov.co/web/sistema-integrado-gestion-de-la-calidad-y-el-medio-ambiente/comite-nacional-sigcma-2021</t>
  </si>
  <si>
    <t xml:space="preserve">Durante el Primer trimestre del año 2021, se recibieron por el Buzón de QRS, 25 solicitudes de Vigilancia Judicial Administrativa las cuales se tramitaron como quejas y las cuales se atendieron de forma inmediata.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</si>
</sst>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9"/>
      <color rgb="FF000000"/>
      <name val="Arial"/>
      <family val="2"/>
    </font>
    <font>
      <sz val="9"/>
      <color indexed="81"/>
      <name val="Tahoma"/>
      <charset val="1"/>
    </font>
    <font>
      <sz val="9"/>
      <color indexed="81"/>
      <name val="Tahoma"/>
      <family val="2"/>
    </font>
    <font>
      <b/>
      <sz val="9"/>
      <color indexed="81"/>
      <name val="Tahoma"/>
      <charset val="1"/>
    </font>
    <font>
      <b/>
      <sz val="9"/>
      <color indexed="81"/>
      <name val="Tahoma"/>
      <family val="2"/>
    </font>
    <font>
      <sz val="11"/>
      <color theme="1"/>
      <name val="Calibri"/>
      <family val="2"/>
      <scheme val="minor"/>
    </font>
    <font>
      <sz val="9"/>
      <color theme="1"/>
      <name val="Arial"/>
      <family val="2"/>
    </font>
    <font>
      <sz val="9"/>
      <color rgb="FF000000"/>
      <name val="Tahoma"/>
      <family val="2"/>
    </font>
    <font>
      <u/>
      <sz val="9"/>
      <color theme="10"/>
      <name val="Calibri"/>
      <family val="2"/>
      <scheme val="minor"/>
    </font>
    <font>
      <sz val="8.5"/>
      <name val="Arial"/>
      <family val="2"/>
    </font>
    <font>
      <b/>
      <sz val="8.5"/>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6" fillId="0" borderId="0" applyNumberFormat="0" applyFill="0" applyBorder="0" applyAlignment="0" applyProtection="0"/>
    <xf numFmtId="9" fontId="42" fillId="0" borderId="0" applyFont="0" applyFill="0" applyBorder="0" applyAlignment="0" applyProtection="0"/>
    <xf numFmtId="0" fontId="36" fillId="0" borderId="0" applyNumberFormat="0" applyFill="0" applyBorder="0" applyAlignment="0" applyProtection="0"/>
  </cellStyleXfs>
  <cellXfs count="266">
    <xf numFmtId="0" fontId="0" fillId="0" borderId="0" xfId="0"/>
    <xf numFmtId="0" fontId="1" fillId="3"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Border="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11"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Border="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1" fillId="3" borderId="0" xfId="0" applyFont="1" applyFill="1" applyBorder="1" applyAlignment="1">
      <alignment horizontal="center" vertical="center" wrapText="1"/>
    </xf>
    <xf numFmtId="0" fontId="9" fillId="0" borderId="0" xfId="0" applyFont="1" applyBorder="1" applyAlignment="1" applyProtection="1">
      <alignment vertical="center"/>
      <protection locked="0"/>
    </xf>
    <xf numFmtId="0" fontId="9" fillId="0" borderId="0" xfId="0" applyFont="1" applyAlignment="1">
      <alignment vertical="center"/>
    </xf>
    <xf numFmtId="0" fontId="9" fillId="0" borderId="0" xfId="0" applyFont="1" applyFill="1" applyAlignment="1">
      <alignment vertical="center"/>
    </xf>
    <xf numFmtId="0" fontId="15" fillId="0" borderId="0" xfId="0" applyFont="1" applyBorder="1" applyAlignment="1" applyProtection="1">
      <alignment horizontal="left" vertical="center"/>
      <protection locked="0"/>
    </xf>
    <xf numFmtId="0" fontId="17" fillId="10" borderId="0" xfId="0" applyFont="1" applyFill="1" applyBorder="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1" fillId="3" borderId="1" xfId="0" applyFont="1" applyFill="1" applyBorder="1" applyAlignment="1">
      <alignment horizontal="center" vertical="center"/>
    </xf>
    <xf numFmtId="0" fontId="31"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0" fillId="3" borderId="0" xfId="0" applyFill="1"/>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35" fillId="2" borderId="8" xfId="0" applyFont="1" applyFill="1" applyBorder="1" applyAlignment="1">
      <alignment vertical="center" wrapText="1"/>
    </xf>
    <xf numFmtId="0" fontId="35" fillId="2" borderId="7"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8"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xf numFmtId="0" fontId="20" fillId="0" borderId="0" xfId="0" applyFont="1" applyBorder="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33" fillId="3" borderId="1" xfId="0" applyFont="1" applyFill="1" applyBorder="1" applyAlignment="1">
      <alignment vertical="center" wrapText="1"/>
    </xf>
    <xf numFmtId="0" fontId="3" fillId="13" borderId="2" xfId="0" applyFont="1" applyFill="1" applyBorder="1" applyAlignment="1">
      <alignment horizontal="center" vertical="center" wrapText="1"/>
    </xf>
    <xf numFmtId="0" fontId="28" fillId="2" borderId="5"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 fillId="4"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15" borderId="1" xfId="0" applyFont="1" applyFill="1" applyBorder="1" applyAlignment="1">
      <alignmen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4" fillId="15" borderId="1" xfId="0" applyFont="1" applyFill="1" applyBorder="1" applyAlignment="1">
      <alignment vertical="center" wrapText="1"/>
    </xf>
    <xf numFmtId="0" fontId="3" fillId="2" borderId="8" xfId="0" applyFont="1" applyFill="1" applyBorder="1" applyAlignment="1">
      <alignment vertical="center" wrapText="1"/>
    </xf>
    <xf numFmtId="0" fontId="3" fillId="14" borderId="7" xfId="0" applyFont="1" applyFill="1" applyBorder="1" applyAlignment="1">
      <alignment horizontal="center" vertical="center" wrapText="1"/>
    </xf>
    <xf numFmtId="0" fontId="2" fillId="4" borderId="2" xfId="0" applyFont="1" applyFill="1" applyBorder="1" applyAlignment="1">
      <alignment vertical="center" wrapText="1"/>
    </xf>
    <xf numFmtId="0" fontId="32" fillId="3" borderId="1" xfId="0" applyFont="1" applyFill="1" applyBorder="1" applyAlignment="1">
      <alignment vertical="center"/>
    </xf>
    <xf numFmtId="0" fontId="3"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25" fillId="8" borderId="7" xfId="0" applyFont="1" applyFill="1" applyBorder="1" applyAlignment="1">
      <alignment vertical="center" wrapText="1"/>
    </xf>
    <xf numFmtId="0" fontId="3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10"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34"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1" xfId="0" applyFont="1" applyFill="1" applyBorder="1" applyAlignment="1">
      <alignment vertical="center" wrapText="1"/>
    </xf>
    <xf numFmtId="0" fontId="1" fillId="0" borderId="1" xfId="0" applyFont="1" applyBorder="1" applyAlignment="1">
      <alignment horizontal="center" vertical="center"/>
    </xf>
    <xf numFmtId="0" fontId="28" fillId="2"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0" xfId="0" applyFont="1" applyFill="1" applyAlignment="1">
      <alignment horizontal="left" vertical="center" wrapText="1"/>
    </xf>
    <xf numFmtId="0" fontId="28"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9" fontId="1" fillId="16" borderId="1" xfId="0" applyNumberFormat="1" applyFont="1" applyFill="1" applyBorder="1" applyAlignment="1">
      <alignment horizontal="center" vertical="center" wrapText="1"/>
    </xf>
    <xf numFmtId="0" fontId="1" fillId="16" borderId="1" xfId="0" applyFont="1" applyFill="1" applyBorder="1" applyAlignment="1">
      <alignment vertical="center"/>
    </xf>
    <xf numFmtId="0" fontId="1" fillId="16"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4" xfId="0" applyFont="1" applyBorder="1" applyAlignment="1">
      <alignment vertical="center" wrapText="1"/>
    </xf>
    <xf numFmtId="0" fontId="1" fillId="0" borderId="11" xfId="0" applyFont="1" applyBorder="1" applyAlignment="1">
      <alignment vertical="center" wrapText="1"/>
    </xf>
    <xf numFmtId="0" fontId="34" fillId="15" borderId="1" xfId="0" applyFont="1" applyFill="1" applyBorder="1" applyAlignment="1">
      <alignment vertical="center" wrapText="1"/>
    </xf>
    <xf numFmtId="0" fontId="34" fillId="15" borderId="1" xfId="0" applyFont="1" applyFill="1" applyBorder="1" applyAlignment="1">
      <alignment horizontal="center" vertical="center" wrapText="1"/>
    </xf>
    <xf numFmtId="9" fontId="1" fillId="0" borderId="1" xfId="2" applyFont="1" applyFill="1" applyBorder="1" applyAlignment="1">
      <alignment horizontal="center" vertical="center" wrapText="1"/>
    </xf>
    <xf numFmtId="0" fontId="1" fillId="0" borderId="3" xfId="0" applyFont="1" applyFill="1" applyBorder="1" applyAlignment="1">
      <alignment vertical="center" wrapText="1"/>
    </xf>
    <xf numFmtId="10" fontId="1"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9" fontId="1" fillId="0" borderId="1" xfId="0" applyNumberFormat="1" applyFont="1" applyBorder="1" applyAlignment="1">
      <alignment horizontal="center" vertical="center" wrapText="1"/>
    </xf>
    <xf numFmtId="0" fontId="43" fillId="0" borderId="1" xfId="0" applyFont="1" applyBorder="1" applyAlignment="1">
      <alignment horizontal="justify" vertical="center"/>
    </xf>
    <xf numFmtId="0" fontId="1" fillId="16"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left" vertical="center" wrapText="1"/>
    </xf>
    <xf numFmtId="0" fontId="36" fillId="0" borderId="1" xfId="3" applyFill="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justify" wrapText="1"/>
    </xf>
    <xf numFmtId="0" fontId="1" fillId="0" borderId="1" xfId="0" applyFont="1" applyBorder="1" applyAlignment="1">
      <alignment horizontal="center" vertical="justify"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6" fillId="3" borderId="1" xfId="0" applyFont="1" applyFill="1" applyBorder="1" applyAlignment="1">
      <alignment horizontal="left" vertical="center" wrapText="1" readingOrder="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Border="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Border="1" applyAlignment="1" applyProtection="1">
      <alignment horizontal="center" vertical="center" wrapText="1"/>
      <protection locked="0"/>
    </xf>
    <xf numFmtId="0" fontId="30" fillId="9" borderId="0" xfId="0" applyFont="1" applyFill="1" applyBorder="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Border="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43" fillId="0" borderId="1" xfId="0" applyNumberFormat="1" applyFont="1" applyFill="1" applyBorder="1" applyAlignment="1">
      <alignment horizontal="center" vertical="center" wrapText="1"/>
    </xf>
    <xf numFmtId="9" fontId="43" fillId="0" borderId="4" xfId="0" applyNumberFormat="1" applyFont="1" applyFill="1" applyBorder="1" applyAlignment="1">
      <alignment horizontal="center" vertical="center" wrapText="1"/>
    </xf>
    <xf numFmtId="0" fontId="43" fillId="0" borderId="4" xfId="0" applyFont="1" applyFill="1" applyBorder="1" applyAlignment="1">
      <alignment horizontal="center" vertical="center" wrapText="1"/>
    </xf>
    <xf numFmtId="14" fontId="43" fillId="0" borderId="4" xfId="0" applyNumberFormat="1" applyFont="1" applyFill="1" applyBorder="1" applyAlignment="1">
      <alignment horizontal="center" vertical="center" wrapText="1"/>
    </xf>
    <xf numFmtId="0" fontId="43" fillId="0" borderId="1" xfId="0" applyFont="1" applyBorder="1" applyAlignment="1">
      <alignment horizontal="left" vertical="center"/>
    </xf>
    <xf numFmtId="0" fontId="36" fillId="0" borderId="1" xfId="3" applyBorder="1" applyAlignment="1">
      <alignment horizontal="center" vertical="center" wrapText="1"/>
    </xf>
    <xf numFmtId="0" fontId="1" fillId="16"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horizontal="justify" vertical="center" wrapText="1"/>
    </xf>
    <xf numFmtId="0" fontId="36" fillId="0" borderId="1" xfId="3" applyFill="1" applyBorder="1" applyAlignment="1">
      <alignment horizontal="center" vertical="center" wrapText="1"/>
    </xf>
    <xf numFmtId="0" fontId="36" fillId="0" borderId="1" xfId="3" applyFill="1" applyBorder="1" applyAlignment="1">
      <alignment vertical="center" wrapText="1"/>
    </xf>
  </cellXfs>
  <cellStyles count="4">
    <cellStyle name="Hipervínculo" xfId="3" builtinId="8"/>
    <cellStyle name="Hyperlink" xfId="1"/>
    <cellStyle name="Normal" xfId="0" builtinId="0"/>
    <cellStyle name="Porcentaje" xfId="2" builtinId="5"/>
  </cellStyles>
  <dxfs count="0"/>
  <tableStyles count="0" defaultTableStyle="TableStyleMedium2" defaultPivotStyle="PivotStyleLight16"/>
  <colors>
    <mruColors>
      <color rgb="FFFFCC99"/>
      <color rgb="FFFF9966"/>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2043" y="452870"/>
          <a:ext cx="2886074" cy="24332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216932</xdr:colOff>
      <xdr:row>1</xdr:row>
      <xdr:rowOff>220028</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3647182" y="5057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79962" y="311727"/>
          <a:ext cx="575490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783866</xdr:colOff>
      <xdr:row>0</xdr:row>
      <xdr:rowOff>2903</xdr:rowOff>
    </xdr:from>
    <xdr:to>
      <xdr:col>21</xdr:col>
      <xdr:colOff>538370</xdr:colOff>
      <xdr:row>0</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09375" y="2903"/>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1948815</xdr:colOff>
      <xdr:row>0</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4130" y="190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49</xdr:row>
      <xdr:rowOff>476250</xdr:rowOff>
    </xdr:from>
    <xdr:to>
      <xdr:col>12</xdr:col>
      <xdr:colOff>1685925</xdr:colOff>
      <xdr:row>49</xdr:row>
      <xdr:rowOff>1390650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4"/>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41713657" y="2903"/>
          <a:ext cx="3462327"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1891665</xdr:colOff>
      <xdr:row>0</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3234556" y="1905"/>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1" name="Group 8">
          <a:extLst>
            <a:ext uri="{FF2B5EF4-FFF2-40B4-BE49-F238E27FC236}">
              <a16:creationId xmlns:a16="http://schemas.microsoft.com/office/drawing/2014/main" id="{14BDA7C2-F2EB-4A82-B81C-38ECA1A3F9B8}"/>
            </a:ext>
          </a:extLst>
        </xdr:cNvPr>
        <xdr:cNvGrpSpPr>
          <a:grpSpLocks/>
        </xdr:cNvGrpSpPr>
      </xdr:nvGrpSpPr>
      <xdr:grpSpPr bwMode="auto">
        <a:xfrm>
          <a:off x="39940581" y="2903"/>
          <a:ext cx="3460289" cy="0"/>
          <a:chOff x="2381" y="720"/>
          <a:chExt cx="3154" cy="65"/>
        </a:xfrm>
      </xdr:grpSpPr>
      <xdr:pic>
        <xdr:nvPicPr>
          <xdr:cNvPr id="22" name="6 Imagen">
            <a:extLst>
              <a:ext uri="{FF2B5EF4-FFF2-40B4-BE49-F238E27FC236}">
                <a16:creationId xmlns:a16="http://schemas.microsoft.com/office/drawing/2014/main" id="{62AB7F94-9EAC-42D6-943B-DE705F44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31E2A05D-122E-4FA0-9A89-6E61953E6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6</xdr:col>
      <xdr:colOff>1232</xdr:colOff>
      <xdr:row>0</xdr:row>
      <xdr:rowOff>1905</xdr:rowOff>
    </xdr:to>
    <xdr:grpSp>
      <xdr:nvGrpSpPr>
        <xdr:cNvPr id="24" name="Group 8">
          <a:extLst>
            <a:ext uri="{FF2B5EF4-FFF2-40B4-BE49-F238E27FC236}">
              <a16:creationId xmlns:a16="http://schemas.microsoft.com/office/drawing/2014/main" id="{FA50DDEF-817C-4096-BB21-347136C781CD}"/>
            </a:ext>
          </a:extLst>
        </xdr:cNvPr>
        <xdr:cNvGrpSpPr>
          <a:grpSpLocks/>
        </xdr:cNvGrpSpPr>
      </xdr:nvGrpSpPr>
      <xdr:grpSpPr bwMode="auto">
        <a:xfrm>
          <a:off x="11120719" y="1905"/>
          <a:ext cx="4187748" cy="0"/>
          <a:chOff x="2381" y="720"/>
          <a:chExt cx="3154" cy="65"/>
        </a:xfrm>
      </xdr:grpSpPr>
      <xdr:pic>
        <xdr:nvPicPr>
          <xdr:cNvPr id="25" name="6 Imagen">
            <a:extLst>
              <a:ext uri="{FF2B5EF4-FFF2-40B4-BE49-F238E27FC236}">
                <a16:creationId xmlns:a16="http://schemas.microsoft.com/office/drawing/2014/main" id="{7A3E290C-4A48-4972-9C32-F20726D34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13A06D5E-4A44-4649-BDEA-D0EB1BA64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4" name="Group 8">
          <a:extLst>
            <a:ext uri="{FF2B5EF4-FFF2-40B4-BE49-F238E27FC236}">
              <a16:creationId xmlns:a16="http://schemas.microsoft.com/office/drawing/2014/main" id="{73E850F2-3CF9-4711-B19C-FF81C487B5B9}"/>
            </a:ext>
          </a:extLst>
        </xdr:cNvPr>
        <xdr:cNvGrpSpPr>
          <a:grpSpLocks/>
        </xdr:cNvGrpSpPr>
      </xdr:nvGrpSpPr>
      <xdr:grpSpPr bwMode="auto">
        <a:xfrm>
          <a:off x="39647983" y="2903"/>
          <a:ext cx="3456554" cy="0"/>
          <a:chOff x="2381" y="720"/>
          <a:chExt cx="3154" cy="65"/>
        </a:xfrm>
      </xdr:grpSpPr>
      <xdr:pic>
        <xdr:nvPicPr>
          <xdr:cNvPr id="25" name="6 Imagen">
            <a:extLst>
              <a:ext uri="{FF2B5EF4-FFF2-40B4-BE49-F238E27FC236}">
                <a16:creationId xmlns:a16="http://schemas.microsoft.com/office/drawing/2014/main" id="{10E00BF3-A279-4683-B556-77407E231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D2674A4A-F3D5-4D65-A9AB-FDB5E67AC2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758190</xdr:colOff>
      <xdr:row>0</xdr:row>
      <xdr:rowOff>1905</xdr:rowOff>
    </xdr:to>
    <xdr:grpSp>
      <xdr:nvGrpSpPr>
        <xdr:cNvPr id="27" name="Group 8">
          <a:extLst>
            <a:ext uri="{FF2B5EF4-FFF2-40B4-BE49-F238E27FC236}">
              <a16:creationId xmlns:a16="http://schemas.microsoft.com/office/drawing/2014/main" id="{E9B4CD82-2AFE-4630-BC00-C059D4A5AED4}"/>
            </a:ext>
          </a:extLst>
        </xdr:cNvPr>
        <xdr:cNvGrpSpPr>
          <a:grpSpLocks/>
        </xdr:cNvGrpSpPr>
      </xdr:nvGrpSpPr>
      <xdr:grpSpPr bwMode="auto">
        <a:xfrm>
          <a:off x="12029018" y="1905"/>
          <a:ext cx="720089" cy="0"/>
          <a:chOff x="2381" y="720"/>
          <a:chExt cx="3154" cy="65"/>
        </a:xfrm>
      </xdr:grpSpPr>
      <xdr:pic>
        <xdr:nvPicPr>
          <xdr:cNvPr id="28" name="6 Imagen">
            <a:extLst>
              <a:ext uri="{FF2B5EF4-FFF2-40B4-BE49-F238E27FC236}">
                <a16:creationId xmlns:a16="http://schemas.microsoft.com/office/drawing/2014/main" id="{0A0FF797-1488-48A2-931A-F80EBE81C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5C5EC7BF-045D-4F7A-AA59-156D2E303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facebook.com/966693033386717/posts/4289688987753755/?d=n,https://www.facebook.com/966693033386717/posts/4289688987753755/?d=n" TargetMode="External"/><Relationship Id="rId7" Type="http://schemas.openxmlformats.org/officeDocument/2006/relationships/drawing" Target="../drawings/drawing5.xml"/><Relationship Id="rId2" Type="http://schemas.openxmlformats.org/officeDocument/2006/relationships/hyperlink" Target="https://forms.gle/2stcXiau6dg9xRCt5" TargetMode="External"/><Relationship Id="rId1" Type="http://schemas.openxmlformats.org/officeDocument/2006/relationships/hyperlink" Target="https://teams.microsoft.com/_" TargetMode="External"/><Relationship Id="rId6" Type="http://schemas.openxmlformats.org/officeDocument/2006/relationships/printerSettings" Target="../printerSettings/printerSettings5.bin"/><Relationship Id="rId5"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www.ramajudicial.gov.co/web/sistema-integrado-gestion-de-la-calidad-y-el-medio-ambiente/instrumentos-de-auditoria-formato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4" zoomScale="110" zoomScaleNormal="110" workbookViewId="0">
      <selection activeCell="F27" sqref="F27"/>
    </sheetView>
  </sheetViews>
  <sheetFormatPr baseColWidth="10" defaultColWidth="10.5703125" defaultRowHeight="14.25" x14ac:dyDescent="0.25"/>
  <cols>
    <col min="1" max="1" width="44.42578125" style="48" customWidth="1"/>
    <col min="2" max="2" width="10.5703125" style="49" customWidth="1"/>
    <col min="3" max="3" width="39.42578125" style="36" customWidth="1"/>
    <col min="4" max="4" width="14.42578125" style="49" customWidth="1"/>
    <col min="5" max="5" width="46.5703125" style="36" customWidth="1"/>
    <col min="6" max="16384" width="10.5703125" style="36"/>
  </cols>
  <sheetData>
    <row r="1" spans="1:8" ht="12.75" customHeight="1" x14ac:dyDescent="0.25">
      <c r="A1" s="35"/>
      <c r="B1" s="214" t="s">
        <v>0</v>
      </c>
      <c r="C1" s="214"/>
      <c r="D1" s="214"/>
      <c r="E1" s="9"/>
      <c r="F1" s="35"/>
      <c r="G1" s="35"/>
      <c r="H1" s="35"/>
    </row>
    <row r="2" spans="1:8" ht="12.75" customHeight="1" x14ac:dyDescent="0.25">
      <c r="A2" s="35"/>
      <c r="B2" s="214" t="s">
        <v>1</v>
      </c>
      <c r="C2" s="214"/>
      <c r="D2" s="214"/>
      <c r="E2" s="9"/>
      <c r="F2" s="35"/>
      <c r="G2" s="35"/>
      <c r="H2" s="35"/>
    </row>
    <row r="3" spans="1:8" ht="12.75" customHeight="1" x14ac:dyDescent="0.25">
      <c r="A3" s="35"/>
      <c r="B3" s="94"/>
      <c r="C3" s="94"/>
      <c r="D3" s="94"/>
      <c r="E3" s="9"/>
      <c r="F3" s="35"/>
      <c r="G3" s="35"/>
      <c r="H3" s="35"/>
    </row>
    <row r="4" spans="1:8" ht="12.75" customHeight="1" x14ac:dyDescent="0.25">
      <c r="A4" s="35"/>
      <c r="B4" s="94"/>
      <c r="C4" s="94"/>
      <c r="D4" s="94"/>
      <c r="E4" s="9"/>
      <c r="F4" s="35"/>
      <c r="G4" s="35"/>
      <c r="H4" s="35"/>
    </row>
    <row r="5" spans="1:8" ht="54.75" customHeight="1" x14ac:dyDescent="0.25">
      <c r="A5" s="17" t="s">
        <v>2</v>
      </c>
      <c r="B5" s="216" t="s">
        <v>3</v>
      </c>
      <c r="C5" s="216"/>
      <c r="D5" s="17" t="s">
        <v>4</v>
      </c>
      <c r="E5" s="20" t="s">
        <v>5</v>
      </c>
    </row>
    <row r="6" spans="1:8" s="37" customFormat="1" ht="16.7" customHeight="1" x14ac:dyDescent="0.25">
      <c r="A6" s="14"/>
      <c r="B6" s="15"/>
      <c r="C6" s="15"/>
      <c r="D6" s="14"/>
      <c r="E6" s="16"/>
    </row>
    <row r="7" spans="1:8" ht="54.75" customHeight="1" x14ac:dyDescent="0.25">
      <c r="A7" s="18" t="s">
        <v>6</v>
      </c>
      <c r="B7" s="217" t="s">
        <v>3</v>
      </c>
      <c r="C7" s="217"/>
      <c r="D7" s="217"/>
      <c r="E7" s="217"/>
    </row>
    <row r="8" spans="1:8" ht="13.35" customHeight="1" x14ac:dyDescent="0.25">
      <c r="A8" s="38"/>
      <c r="B8" s="38"/>
      <c r="D8" s="7"/>
      <c r="E8" s="7"/>
    </row>
    <row r="9" spans="1:8" ht="21" customHeight="1" x14ac:dyDescent="0.25">
      <c r="A9" s="38" t="s">
        <v>7</v>
      </c>
      <c r="B9" s="39" t="s">
        <v>8</v>
      </c>
      <c r="C9" s="40"/>
      <c r="D9" s="19"/>
      <c r="E9" s="19"/>
    </row>
    <row r="10" spans="1:8" ht="21" customHeight="1" x14ac:dyDescent="0.25">
      <c r="A10" s="38"/>
      <c r="B10" s="38"/>
      <c r="D10" s="7"/>
      <c r="E10" s="7"/>
    </row>
    <row r="11" spans="1:8" s="41" customFormat="1" ht="12.75" x14ac:dyDescent="0.25">
      <c r="A11" s="215" t="s">
        <v>9</v>
      </c>
      <c r="B11" s="215"/>
      <c r="C11" s="215"/>
      <c r="D11" s="215"/>
      <c r="E11" s="215"/>
    </row>
    <row r="12" spans="1:8" s="41" customFormat="1" ht="12.75" customHeight="1" x14ac:dyDescent="0.25">
      <c r="A12" s="10" t="s">
        <v>10</v>
      </c>
      <c r="B12" s="10" t="s">
        <v>11</v>
      </c>
      <c r="C12" s="10" t="s">
        <v>12</v>
      </c>
      <c r="D12" s="10" t="s">
        <v>13</v>
      </c>
      <c r="E12" s="10" t="s">
        <v>14</v>
      </c>
    </row>
    <row r="13" spans="1:8" s="41" customFormat="1" ht="12.75" customHeight="1" x14ac:dyDescent="0.25">
      <c r="A13" s="10"/>
      <c r="B13" s="10"/>
      <c r="C13" s="10"/>
      <c r="D13" s="10"/>
      <c r="E13" s="10"/>
    </row>
    <row r="14" spans="1:8" s="41" customFormat="1" ht="51" x14ac:dyDescent="0.25">
      <c r="A14" s="218" t="s">
        <v>15</v>
      </c>
      <c r="B14" s="59">
        <v>1</v>
      </c>
      <c r="C14" s="69" t="s">
        <v>16</v>
      </c>
      <c r="D14" s="59">
        <v>1</v>
      </c>
      <c r="E14" s="64" t="s">
        <v>17</v>
      </c>
    </row>
    <row r="15" spans="1:8" s="41" customFormat="1" ht="38.25" x14ac:dyDescent="0.25">
      <c r="A15" s="219"/>
      <c r="B15" s="59">
        <v>2</v>
      </c>
      <c r="C15" s="71" t="s">
        <v>18</v>
      </c>
      <c r="D15" s="59">
        <v>2</v>
      </c>
      <c r="E15" s="64" t="s">
        <v>19</v>
      </c>
    </row>
    <row r="16" spans="1:8" s="41" customFormat="1" ht="63.75" x14ac:dyDescent="0.25">
      <c r="A16" s="95" t="s">
        <v>20</v>
      </c>
      <c r="B16" s="59">
        <v>3</v>
      </c>
      <c r="C16" s="69" t="s">
        <v>21</v>
      </c>
      <c r="D16" s="59">
        <v>3</v>
      </c>
      <c r="E16" s="64" t="s">
        <v>22</v>
      </c>
    </row>
    <row r="17" spans="1:5" s="41" customFormat="1" ht="57" customHeight="1" x14ac:dyDescent="0.25">
      <c r="A17" s="218" t="s">
        <v>23</v>
      </c>
      <c r="B17" s="59">
        <v>4</v>
      </c>
      <c r="C17" s="69" t="s">
        <v>24</v>
      </c>
      <c r="D17" s="59">
        <v>4</v>
      </c>
      <c r="E17" s="64" t="s">
        <v>25</v>
      </c>
    </row>
    <row r="18" spans="1:5" s="41" customFormat="1" ht="51" x14ac:dyDescent="0.25">
      <c r="A18" s="219"/>
      <c r="B18" s="59">
        <v>5</v>
      </c>
      <c r="C18" s="69" t="s">
        <v>26</v>
      </c>
      <c r="D18" s="59">
        <v>5</v>
      </c>
      <c r="E18" s="64" t="s">
        <v>27</v>
      </c>
    </row>
    <row r="19" spans="1:5" s="41" customFormat="1" ht="51" x14ac:dyDescent="0.25">
      <c r="A19" s="220"/>
      <c r="B19" s="59">
        <v>6</v>
      </c>
      <c r="C19" s="53" t="s">
        <v>28</v>
      </c>
      <c r="D19" s="59"/>
      <c r="E19" s="64"/>
    </row>
    <row r="20" spans="1:5" s="41" customFormat="1" ht="38.25" x14ac:dyDescent="0.25">
      <c r="A20" s="76" t="s">
        <v>29</v>
      </c>
      <c r="B20" s="59">
        <v>7</v>
      </c>
      <c r="C20" s="69" t="s">
        <v>30</v>
      </c>
      <c r="D20" s="59">
        <v>6</v>
      </c>
      <c r="E20" s="64" t="s">
        <v>31</v>
      </c>
    </row>
    <row r="21" spans="1:5" s="41" customFormat="1" ht="63.75" x14ac:dyDescent="0.25">
      <c r="A21" s="60" t="s">
        <v>32</v>
      </c>
      <c r="B21" s="61">
        <v>8</v>
      </c>
      <c r="C21" s="71" t="s">
        <v>33</v>
      </c>
      <c r="D21" s="59"/>
      <c r="E21" s="64"/>
    </row>
    <row r="22" spans="1:5" s="41" customFormat="1" ht="38.25" x14ac:dyDescent="0.25">
      <c r="A22" s="218" t="s">
        <v>34</v>
      </c>
      <c r="B22" s="59">
        <v>9</v>
      </c>
      <c r="C22" s="69" t="s">
        <v>35</v>
      </c>
      <c r="D22" s="59">
        <v>7</v>
      </c>
      <c r="E22" s="64" t="s">
        <v>36</v>
      </c>
    </row>
    <row r="23" spans="1:5" s="41" customFormat="1" ht="51" x14ac:dyDescent="0.25">
      <c r="A23" s="219"/>
      <c r="B23" s="59">
        <v>10</v>
      </c>
      <c r="C23" s="71" t="s">
        <v>596</v>
      </c>
      <c r="D23" s="70">
        <v>8</v>
      </c>
      <c r="E23" s="71" t="s">
        <v>597</v>
      </c>
    </row>
    <row r="24" spans="1:5" s="41" customFormat="1" ht="63.75" x14ac:dyDescent="0.25">
      <c r="A24" s="220"/>
      <c r="B24" s="59">
        <v>11</v>
      </c>
      <c r="C24" s="71" t="s">
        <v>598</v>
      </c>
      <c r="D24" s="70">
        <v>9</v>
      </c>
      <c r="E24" s="71" t="s">
        <v>599</v>
      </c>
    </row>
    <row r="25" spans="1:5" s="41" customFormat="1" ht="12.75" x14ac:dyDescent="0.25">
      <c r="A25" s="215" t="s">
        <v>37</v>
      </c>
      <c r="B25" s="215"/>
      <c r="C25" s="215"/>
      <c r="D25" s="215"/>
      <c r="E25" s="215"/>
    </row>
    <row r="26" spans="1:5" s="41" customFormat="1" ht="12.75" customHeight="1" x14ac:dyDescent="0.25">
      <c r="A26" s="42" t="s">
        <v>10</v>
      </c>
      <c r="B26" s="43" t="s">
        <v>11</v>
      </c>
      <c r="C26" s="44" t="s">
        <v>38</v>
      </c>
      <c r="D26" s="44" t="s">
        <v>13</v>
      </c>
      <c r="E26" s="44" t="s">
        <v>39</v>
      </c>
    </row>
    <row r="27" spans="1:5" s="41" customFormat="1" ht="204" x14ac:dyDescent="0.25">
      <c r="A27" s="58" t="s">
        <v>40</v>
      </c>
      <c r="B27" s="59">
        <v>1</v>
      </c>
      <c r="C27" s="60" t="s">
        <v>41</v>
      </c>
      <c r="D27" s="61">
        <v>1</v>
      </c>
      <c r="E27" s="62" t="s">
        <v>42</v>
      </c>
    </row>
    <row r="28" spans="1:5" s="47" customFormat="1" ht="37.5" customHeight="1" x14ac:dyDescent="0.25">
      <c r="A28" s="62" t="s">
        <v>43</v>
      </c>
      <c r="B28" s="59">
        <v>2</v>
      </c>
      <c r="C28" s="60" t="s">
        <v>44</v>
      </c>
      <c r="D28" s="61">
        <v>2</v>
      </c>
      <c r="E28" s="61" t="s">
        <v>45</v>
      </c>
    </row>
    <row r="29" spans="1:5" s="41" customFormat="1" ht="318.75" x14ac:dyDescent="0.25">
      <c r="A29" s="63" t="s">
        <v>46</v>
      </c>
      <c r="B29" s="59">
        <v>3</v>
      </c>
      <c r="C29" s="64" t="s">
        <v>47</v>
      </c>
      <c r="D29" s="65">
        <v>3</v>
      </c>
      <c r="E29" s="66" t="s">
        <v>48</v>
      </c>
    </row>
    <row r="30" spans="1:5" s="41" customFormat="1" ht="204" x14ac:dyDescent="0.25">
      <c r="A30" s="67" t="s">
        <v>49</v>
      </c>
      <c r="B30" s="68"/>
      <c r="C30" s="53" t="s">
        <v>50</v>
      </c>
      <c r="D30" s="65">
        <v>4</v>
      </c>
      <c r="E30" s="53" t="s">
        <v>51</v>
      </c>
    </row>
    <row r="31" spans="1:5" s="41" customFormat="1" ht="89.25" x14ac:dyDescent="0.25">
      <c r="A31" s="211" t="s">
        <v>52</v>
      </c>
      <c r="B31" s="68">
        <v>4</v>
      </c>
      <c r="C31" s="69" t="s">
        <v>53</v>
      </c>
      <c r="D31" s="65">
        <v>5</v>
      </c>
      <c r="E31" s="66" t="s">
        <v>54</v>
      </c>
    </row>
    <row r="32" spans="1:5" s="52" customFormat="1" ht="63.75" x14ac:dyDescent="0.25">
      <c r="A32" s="213"/>
      <c r="B32" s="68">
        <v>5</v>
      </c>
      <c r="C32" s="69" t="s">
        <v>55</v>
      </c>
      <c r="D32" s="70">
        <v>6</v>
      </c>
      <c r="E32" s="66" t="s">
        <v>56</v>
      </c>
    </row>
    <row r="33" spans="1:5" s="41" customFormat="1" ht="89.25" x14ac:dyDescent="0.25">
      <c r="A33" s="63" t="s">
        <v>57</v>
      </c>
      <c r="B33" s="61">
        <v>6</v>
      </c>
      <c r="C33" s="71" t="s">
        <v>58</v>
      </c>
      <c r="D33" s="65">
        <v>7</v>
      </c>
      <c r="E33" s="53" t="s">
        <v>59</v>
      </c>
    </row>
    <row r="34" spans="1:5" s="41" customFormat="1" ht="114.75" x14ac:dyDescent="0.25">
      <c r="A34" s="63" t="s">
        <v>60</v>
      </c>
      <c r="B34" s="59">
        <v>7</v>
      </c>
      <c r="C34" s="69" t="s">
        <v>61</v>
      </c>
      <c r="D34" s="65">
        <v>8</v>
      </c>
      <c r="E34" s="53" t="s">
        <v>62</v>
      </c>
    </row>
    <row r="35" spans="1:5" s="52" customFormat="1" ht="51" x14ac:dyDescent="0.25">
      <c r="A35" s="62" t="s">
        <v>63</v>
      </c>
      <c r="B35" s="72">
        <v>8</v>
      </c>
      <c r="C35" s="66" t="s">
        <v>64</v>
      </c>
      <c r="D35" s="70">
        <v>9</v>
      </c>
      <c r="E35" s="66" t="s">
        <v>65</v>
      </c>
    </row>
    <row r="36" spans="1:5" s="41" customFormat="1" ht="25.5" customHeight="1" x14ac:dyDescent="0.25">
      <c r="A36" s="211" t="s">
        <v>66</v>
      </c>
      <c r="B36" s="73">
        <v>9</v>
      </c>
      <c r="C36" s="69" t="s">
        <v>67</v>
      </c>
      <c r="D36" s="65">
        <v>10</v>
      </c>
      <c r="E36" s="53" t="s">
        <v>68</v>
      </c>
    </row>
    <row r="37" spans="1:5" s="41" customFormat="1" ht="44.25" customHeight="1" x14ac:dyDescent="0.25">
      <c r="A37" s="212"/>
      <c r="B37" s="68">
        <v>10</v>
      </c>
      <c r="C37" s="69" t="s">
        <v>69</v>
      </c>
      <c r="D37" s="65">
        <v>11</v>
      </c>
      <c r="E37" s="53" t="s">
        <v>70</v>
      </c>
    </row>
    <row r="38" spans="1:5" s="41" customFormat="1" ht="102" customHeight="1" x14ac:dyDescent="0.25">
      <c r="A38" s="213"/>
      <c r="B38" s="68">
        <v>11</v>
      </c>
      <c r="C38" s="69" t="s">
        <v>71</v>
      </c>
      <c r="D38" s="65">
        <v>12</v>
      </c>
      <c r="E38" s="53" t="s">
        <v>601</v>
      </c>
    </row>
    <row r="39" spans="1:5" s="41" customFormat="1" ht="38.25" x14ac:dyDescent="0.25">
      <c r="A39" s="210" t="s">
        <v>72</v>
      </c>
      <c r="B39" s="59">
        <v>12</v>
      </c>
      <c r="C39" s="69" t="s">
        <v>73</v>
      </c>
      <c r="D39" s="74">
        <v>13</v>
      </c>
      <c r="E39" s="75" t="s">
        <v>74</v>
      </c>
    </row>
    <row r="40" spans="1:5" ht="38.25" x14ac:dyDescent="0.25">
      <c r="A40" s="210"/>
      <c r="B40" s="104">
        <v>13</v>
      </c>
      <c r="C40" s="69" t="s">
        <v>600</v>
      </c>
      <c r="D40" s="104"/>
      <c r="E40" s="105"/>
    </row>
  </sheetData>
  <mergeCells count="12">
    <mergeCell ref="A39:A40"/>
    <mergeCell ref="A36:A38"/>
    <mergeCell ref="A31:A32"/>
    <mergeCell ref="B2:D2"/>
    <mergeCell ref="B1:D1"/>
    <mergeCell ref="A25:E25"/>
    <mergeCell ref="A11:E11"/>
    <mergeCell ref="B5:C5"/>
    <mergeCell ref="B7:E7"/>
    <mergeCell ref="A17:A19"/>
    <mergeCell ref="A14:A15"/>
    <mergeCell ref="A22: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4" zoomScaleNormal="100" workbookViewId="0">
      <selection activeCell="E6" sqref="E6"/>
    </sheetView>
  </sheetViews>
  <sheetFormatPr baseColWidth="10" defaultColWidth="10.5703125" defaultRowHeight="18.75" x14ac:dyDescent="0.3"/>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x14ac:dyDescent="0.25">
      <c r="A1" s="228" t="s">
        <v>0</v>
      </c>
      <c r="B1" s="228"/>
      <c r="C1" s="228"/>
      <c r="D1" s="228"/>
      <c r="E1" s="228"/>
      <c r="F1" s="228"/>
    </row>
    <row r="2" spans="1:12" x14ac:dyDescent="0.3">
      <c r="A2" s="221" t="s">
        <v>75</v>
      </c>
      <c r="B2" s="221"/>
      <c r="C2" s="221"/>
      <c r="D2" s="221"/>
      <c r="E2" s="221"/>
      <c r="F2" s="221"/>
    </row>
    <row r="3" spans="1:12" x14ac:dyDescent="0.3">
      <c r="A3" s="222" t="s">
        <v>76</v>
      </c>
      <c r="B3" s="223"/>
      <c r="C3" s="223"/>
      <c r="D3" s="223"/>
      <c r="E3" s="223"/>
      <c r="F3" s="224"/>
    </row>
    <row r="4" spans="1:12" ht="28.5" customHeight="1" x14ac:dyDescent="0.25">
      <c r="A4" s="229" t="s">
        <v>77</v>
      </c>
      <c r="B4" s="225" t="s">
        <v>78</v>
      </c>
      <c r="C4" s="226"/>
      <c r="D4" s="226"/>
      <c r="E4" s="227"/>
      <c r="F4" s="8" t="s">
        <v>79</v>
      </c>
      <c r="K4" s="51"/>
      <c r="L4" s="45"/>
    </row>
    <row r="5" spans="1:12" ht="46.5" customHeight="1" x14ac:dyDescent="0.25">
      <c r="A5" s="230"/>
      <c r="B5" s="56" t="s">
        <v>80</v>
      </c>
      <c r="C5" s="56" t="s">
        <v>81</v>
      </c>
      <c r="D5" s="56" t="s">
        <v>82</v>
      </c>
      <c r="E5" s="56" t="s">
        <v>83</v>
      </c>
      <c r="F5" s="13"/>
      <c r="K5" s="46"/>
      <c r="L5" s="46"/>
    </row>
    <row r="6" spans="1:12" x14ac:dyDescent="0.25">
      <c r="A6" s="57" t="s">
        <v>84</v>
      </c>
      <c r="B6" s="54" t="s">
        <v>85</v>
      </c>
      <c r="C6" s="54">
        <v>1.4</v>
      </c>
      <c r="D6" s="54" t="s">
        <v>86</v>
      </c>
      <c r="E6" s="54" t="s">
        <v>87</v>
      </c>
      <c r="F6" s="53" t="s">
        <v>88</v>
      </c>
      <c r="G6" s="21"/>
      <c r="K6" s="11"/>
    </row>
    <row r="7" spans="1:12" ht="19.5" customHeight="1" x14ac:dyDescent="0.25">
      <c r="A7" s="53" t="s">
        <v>89</v>
      </c>
      <c r="B7" s="54" t="s">
        <v>90</v>
      </c>
      <c r="C7" s="54">
        <v>4.5999999999999996</v>
      </c>
      <c r="D7" s="54" t="s">
        <v>91</v>
      </c>
      <c r="E7" s="54" t="s">
        <v>92</v>
      </c>
      <c r="F7" s="53" t="s">
        <v>88</v>
      </c>
      <c r="K7" s="11"/>
      <c r="L7" s="50"/>
    </row>
    <row r="8" spans="1:12" ht="16.5" customHeight="1" x14ac:dyDescent="0.25">
      <c r="A8" s="53" t="s">
        <v>93</v>
      </c>
      <c r="B8" s="54">
        <v>3.4</v>
      </c>
      <c r="C8" s="54" t="s">
        <v>94</v>
      </c>
      <c r="D8" s="54">
        <v>2.2999999999999998</v>
      </c>
      <c r="E8" s="54">
        <v>3</v>
      </c>
      <c r="F8" s="53" t="s">
        <v>88</v>
      </c>
      <c r="H8" s="80"/>
      <c r="I8" s="80"/>
      <c r="J8" s="80"/>
      <c r="K8" s="59"/>
      <c r="L8" s="64"/>
    </row>
    <row r="9" spans="1:12" ht="18" customHeight="1" x14ac:dyDescent="0.25">
      <c r="A9" s="53" t="s">
        <v>95</v>
      </c>
      <c r="B9" s="54"/>
      <c r="C9" s="54"/>
      <c r="D9" s="54">
        <v>7</v>
      </c>
      <c r="E9" s="54">
        <v>2.8</v>
      </c>
      <c r="F9" s="53" t="s">
        <v>88</v>
      </c>
      <c r="H9" s="80"/>
      <c r="I9" s="80"/>
      <c r="J9" s="80"/>
      <c r="K9" s="59"/>
      <c r="L9" s="69"/>
    </row>
    <row r="10" spans="1:12" ht="26.25" customHeight="1" x14ac:dyDescent="0.25">
      <c r="A10" s="53" t="s">
        <v>96</v>
      </c>
      <c r="B10" s="54" t="s">
        <v>97</v>
      </c>
      <c r="C10" s="54" t="s">
        <v>98</v>
      </c>
      <c r="D10" s="54" t="s">
        <v>99</v>
      </c>
      <c r="E10" s="54" t="s">
        <v>100</v>
      </c>
      <c r="F10" s="53" t="s">
        <v>88</v>
      </c>
      <c r="H10" s="80"/>
      <c r="I10" s="80"/>
      <c r="J10" s="80"/>
      <c r="K10" s="59"/>
      <c r="L10" s="71"/>
    </row>
    <row r="11" spans="1:12" x14ac:dyDescent="0.25">
      <c r="A11" s="53" t="s">
        <v>101</v>
      </c>
      <c r="B11" s="54" t="s">
        <v>92</v>
      </c>
      <c r="C11" s="54" t="s">
        <v>102</v>
      </c>
      <c r="D11" s="54" t="s">
        <v>103</v>
      </c>
      <c r="E11" s="54" t="s">
        <v>104</v>
      </c>
      <c r="F11" s="53" t="s">
        <v>88</v>
      </c>
      <c r="H11" s="80"/>
      <c r="I11" s="80"/>
      <c r="J11" s="80"/>
      <c r="K11" s="59"/>
      <c r="L11" s="69"/>
    </row>
    <row r="12" spans="1:12" x14ac:dyDescent="0.25">
      <c r="A12" s="53" t="s">
        <v>105</v>
      </c>
      <c r="B12" s="54" t="s">
        <v>106</v>
      </c>
      <c r="C12" s="54" t="s">
        <v>107</v>
      </c>
      <c r="D12" s="54" t="s">
        <v>108</v>
      </c>
      <c r="E12" s="54" t="s">
        <v>109</v>
      </c>
      <c r="F12" s="53" t="s">
        <v>88</v>
      </c>
      <c r="H12" s="80"/>
      <c r="I12" s="80"/>
      <c r="J12" s="80"/>
      <c r="K12" s="59"/>
      <c r="L12" s="69"/>
    </row>
    <row r="13" spans="1:12" x14ac:dyDescent="0.25">
      <c r="A13" s="53" t="s">
        <v>110</v>
      </c>
      <c r="B13" s="54" t="s">
        <v>111</v>
      </c>
      <c r="C13" s="54" t="s">
        <v>112</v>
      </c>
      <c r="D13" s="54" t="s">
        <v>113</v>
      </c>
      <c r="E13" s="54" t="s">
        <v>109</v>
      </c>
      <c r="F13" s="53" t="s">
        <v>88</v>
      </c>
      <c r="H13" s="80"/>
      <c r="I13" s="80"/>
      <c r="J13" s="80"/>
      <c r="K13" s="59"/>
      <c r="L13" s="69"/>
    </row>
    <row r="14" spans="1:12" x14ac:dyDescent="0.25">
      <c r="A14" s="53" t="s">
        <v>114</v>
      </c>
      <c r="B14" s="54" t="s">
        <v>115</v>
      </c>
      <c r="C14" s="54" t="s">
        <v>107</v>
      </c>
      <c r="D14" s="54" t="s">
        <v>116</v>
      </c>
      <c r="E14" s="54" t="s">
        <v>117</v>
      </c>
      <c r="F14" s="53" t="s">
        <v>88</v>
      </c>
      <c r="H14" s="80"/>
      <c r="I14" s="80"/>
      <c r="J14" s="80"/>
      <c r="K14" s="59"/>
      <c r="L14" s="69"/>
    </row>
    <row r="15" spans="1:12" x14ac:dyDescent="0.25">
      <c r="A15" s="57" t="s">
        <v>118</v>
      </c>
      <c r="B15" s="54">
        <v>6.7</v>
      </c>
      <c r="C15" s="54">
        <v>4</v>
      </c>
      <c r="D15" s="54" t="s">
        <v>91</v>
      </c>
      <c r="E15" s="54" t="s">
        <v>119</v>
      </c>
      <c r="F15" s="53" t="s">
        <v>88</v>
      </c>
      <c r="H15" s="80"/>
      <c r="I15" s="80"/>
      <c r="J15" s="80"/>
      <c r="K15" s="59"/>
      <c r="L15" s="69"/>
    </row>
    <row r="16" spans="1:12" x14ac:dyDescent="0.25">
      <c r="A16" s="53" t="s">
        <v>120</v>
      </c>
      <c r="B16" s="54">
        <v>1.8</v>
      </c>
      <c r="C16" s="54"/>
      <c r="D16" s="54" t="s">
        <v>121</v>
      </c>
      <c r="E16" s="54" t="s">
        <v>122</v>
      </c>
      <c r="F16" s="53" t="s">
        <v>88</v>
      </c>
      <c r="H16" s="80"/>
      <c r="I16" s="80"/>
      <c r="J16" s="80"/>
      <c r="K16" s="61"/>
      <c r="L16" s="71"/>
    </row>
    <row r="17" spans="1:12" x14ac:dyDescent="0.25">
      <c r="A17" s="53" t="s">
        <v>123</v>
      </c>
      <c r="B17" s="54">
        <v>1</v>
      </c>
      <c r="C17" s="54"/>
      <c r="D17" s="54" t="s">
        <v>121</v>
      </c>
      <c r="E17" s="54" t="s">
        <v>124</v>
      </c>
      <c r="F17" s="53" t="s">
        <v>88</v>
      </c>
      <c r="K17" s="11"/>
      <c r="L17" s="12"/>
    </row>
    <row r="18" spans="1:12" x14ac:dyDescent="0.25">
      <c r="A18" s="53" t="s">
        <v>125</v>
      </c>
      <c r="B18" s="54" t="s">
        <v>126</v>
      </c>
      <c r="C18" s="54">
        <v>3.5</v>
      </c>
      <c r="D18" s="54" t="s">
        <v>127</v>
      </c>
      <c r="E18" s="54" t="s">
        <v>128</v>
      </c>
      <c r="F18" s="53" t="s">
        <v>88</v>
      </c>
    </row>
    <row r="19" spans="1:12" ht="25.5" x14ac:dyDescent="0.25">
      <c r="A19" s="53" t="s">
        <v>129</v>
      </c>
      <c r="B19" s="54">
        <v>9</v>
      </c>
      <c r="C19" s="54">
        <v>6</v>
      </c>
      <c r="D19" s="54"/>
      <c r="E19" s="54">
        <v>3</v>
      </c>
      <c r="F19" s="53" t="s">
        <v>88</v>
      </c>
    </row>
    <row r="20" spans="1:12" x14ac:dyDescent="0.25">
      <c r="A20" s="55" t="s">
        <v>130</v>
      </c>
      <c r="B20" s="54" t="s">
        <v>131</v>
      </c>
      <c r="C20" s="54" t="s">
        <v>132</v>
      </c>
      <c r="D20" s="54">
        <v>8.1199999999999992</v>
      </c>
      <c r="E20" s="54" t="s">
        <v>133</v>
      </c>
      <c r="F20" s="53" t="s">
        <v>88</v>
      </c>
    </row>
    <row r="21" spans="1:12" x14ac:dyDescent="0.25">
      <c r="A21" s="55" t="s">
        <v>134</v>
      </c>
      <c r="B21" s="54" t="s">
        <v>135</v>
      </c>
      <c r="C21" s="54" t="s">
        <v>98</v>
      </c>
      <c r="D21" s="54" t="s">
        <v>136</v>
      </c>
      <c r="E21" s="54" t="s">
        <v>137</v>
      </c>
      <c r="F21" s="53" t="s">
        <v>88</v>
      </c>
    </row>
    <row r="22" spans="1:12" ht="20.25" customHeight="1" x14ac:dyDescent="0.25">
      <c r="A22" s="55" t="s">
        <v>138</v>
      </c>
      <c r="B22" s="54" t="s">
        <v>139</v>
      </c>
      <c r="C22" s="54" t="s">
        <v>140</v>
      </c>
      <c r="D22" s="54" t="s">
        <v>141</v>
      </c>
      <c r="E22" s="54" t="s">
        <v>142</v>
      </c>
      <c r="F22" s="53" t="s">
        <v>88</v>
      </c>
    </row>
    <row r="23" spans="1:12" ht="29.25" customHeight="1" x14ac:dyDescent="0.25">
      <c r="A23" s="53" t="s">
        <v>143</v>
      </c>
      <c r="B23" s="54" t="s">
        <v>112</v>
      </c>
      <c r="C23" s="54" t="s">
        <v>144</v>
      </c>
      <c r="D23" s="54" t="s">
        <v>145</v>
      </c>
      <c r="E23" s="54" t="s">
        <v>146</v>
      </c>
      <c r="F23" s="53" t="s">
        <v>88</v>
      </c>
    </row>
    <row r="24" spans="1:12" ht="21" customHeight="1" x14ac:dyDescent="0.25">
      <c r="A24" s="53" t="s">
        <v>147</v>
      </c>
      <c r="B24" s="54" t="s">
        <v>106</v>
      </c>
      <c r="C24" s="54" t="s">
        <v>148</v>
      </c>
      <c r="D24" s="54" t="s">
        <v>149</v>
      </c>
      <c r="E24" s="54" t="s">
        <v>150</v>
      </c>
      <c r="F24" s="53" t="s">
        <v>88</v>
      </c>
    </row>
    <row r="25" spans="1:12" x14ac:dyDescent="0.25">
      <c r="A25" s="98" t="s">
        <v>151</v>
      </c>
      <c r="B25" s="54" t="s">
        <v>152</v>
      </c>
      <c r="C25" s="54" t="s">
        <v>140</v>
      </c>
      <c r="D25" s="54" t="s">
        <v>136</v>
      </c>
      <c r="E25" s="54" t="s">
        <v>153</v>
      </c>
      <c r="F25" s="53" t="s">
        <v>88</v>
      </c>
    </row>
    <row r="26" spans="1:12" ht="24" x14ac:dyDescent="0.25">
      <c r="A26" s="97" t="s">
        <v>154</v>
      </c>
      <c r="B26" s="54" t="s">
        <v>155</v>
      </c>
      <c r="C26" s="54" t="s">
        <v>156</v>
      </c>
      <c r="D26" s="54" t="s">
        <v>157</v>
      </c>
      <c r="E26" s="54" t="s">
        <v>158</v>
      </c>
      <c r="F26" s="53" t="s">
        <v>88</v>
      </c>
    </row>
    <row r="27" spans="1:12" x14ac:dyDescent="0.3">
      <c r="B27" s="53"/>
      <c r="C27" s="53"/>
      <c r="D27" s="53"/>
      <c r="E27" s="53"/>
      <c r="F27" s="53"/>
    </row>
    <row r="28" spans="1:12" ht="15" x14ac:dyDescent="0.25">
      <c r="A28" s="53"/>
      <c r="B28" s="53"/>
      <c r="C28" s="53"/>
      <c r="D28" s="53"/>
      <c r="E28" s="53"/>
      <c r="F28" s="53"/>
    </row>
    <row r="29" spans="1:12" ht="15" x14ac:dyDescent="0.25">
      <c r="A29" s="53"/>
      <c r="B29" s="53"/>
      <c r="C29" s="53"/>
      <c r="D29" s="53"/>
      <c r="E29" s="53"/>
      <c r="F29" s="53"/>
    </row>
    <row r="30" spans="1:12" ht="15" x14ac:dyDescent="0.25">
      <c r="A30" s="53"/>
      <c r="B30" s="53"/>
      <c r="C30" s="53"/>
      <c r="D30" s="53"/>
      <c r="E30" s="53"/>
      <c r="F30" s="53"/>
    </row>
    <row r="31" spans="1:12" ht="15" x14ac:dyDescent="0.25">
      <c r="A31" s="53"/>
      <c r="B31" s="53"/>
      <c r="C31" s="53"/>
      <c r="D31" s="53"/>
      <c r="E31" s="53"/>
      <c r="F31" s="53"/>
    </row>
    <row r="33" spans="1:1" x14ac:dyDescent="0.3">
      <c r="A33" s="30"/>
    </row>
    <row r="34" spans="1:1" x14ac:dyDescent="0.3">
      <c r="A34" s="53"/>
    </row>
    <row r="35" spans="1:1" x14ac:dyDescent="0.3">
      <c r="A35" s="53"/>
    </row>
    <row r="36" spans="1:1" x14ac:dyDescent="0.3">
      <c r="A36" s="53"/>
    </row>
    <row r="37" spans="1:1" x14ac:dyDescent="0.3">
      <c r="A37" s="55"/>
    </row>
    <row r="38" spans="1:1" x14ac:dyDescent="0.3">
      <c r="A38" s="55"/>
    </row>
    <row r="39" spans="1:1" x14ac:dyDescent="0.3">
      <c r="A39" s="55"/>
    </row>
    <row r="40" spans="1:1" x14ac:dyDescent="0.3">
      <c r="A40" s="55"/>
    </row>
    <row r="41" spans="1:1" x14ac:dyDescent="0.3">
      <c r="A41" s="55"/>
    </row>
    <row r="42" spans="1:1" x14ac:dyDescent="0.3">
      <c r="A42" s="55"/>
    </row>
    <row r="43" spans="1:1" x14ac:dyDescent="0.3">
      <c r="A43" s="55"/>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75"/>
  <sheetViews>
    <sheetView topLeftCell="E1" zoomScale="55" zoomScaleNormal="55" workbookViewId="0">
      <pane ySplit="2" topLeftCell="A15" activePane="bottomLeft" state="frozen"/>
      <selection activeCell="J1" sqref="J1"/>
      <selection pane="bottomLeft" activeCell="F41" sqref="F41"/>
    </sheetView>
  </sheetViews>
  <sheetFormatPr baseColWidth="10" defaultColWidth="11.42578125" defaultRowHeight="24" customHeight="1" x14ac:dyDescent="0.25"/>
  <cols>
    <col min="1" max="1" width="20" style="23" customWidth="1"/>
    <col min="2" max="2" width="25.140625" style="26" customWidth="1"/>
    <col min="3" max="3" width="57.5703125" style="31" customWidth="1"/>
    <col min="4" max="4" width="88.7109375" style="31" customWidth="1"/>
    <col min="5" max="5" width="42.28515625" style="23" customWidth="1"/>
    <col min="6" max="6" width="71.85546875" style="31" customWidth="1"/>
    <col min="7" max="7" width="46.140625" style="23" customWidth="1"/>
    <col min="8" max="8" width="44.42578125" style="31" customWidth="1"/>
    <col min="9" max="9" width="8.140625" style="23" customWidth="1"/>
    <col min="10" max="10" width="16.85546875" style="23" customWidth="1"/>
    <col min="11" max="11" width="90.7109375" style="31" customWidth="1"/>
    <col min="12" max="12" width="19.42578125" style="26" customWidth="1"/>
    <col min="13" max="14" width="6.140625" style="26" customWidth="1"/>
    <col min="15" max="15" width="25.7109375" style="26" customWidth="1"/>
    <col min="16" max="16" width="25" style="26" customWidth="1"/>
    <col min="17" max="17" width="25.7109375" style="26" customWidth="1"/>
    <col min="18" max="18" width="29.7109375" style="26" customWidth="1"/>
    <col min="19" max="19" width="18.5703125" style="26" customWidth="1"/>
    <col min="20" max="20" width="17" style="26" customWidth="1"/>
    <col min="21" max="21" width="13.7109375" style="26" customWidth="1"/>
    <col min="22" max="22" width="23.28515625" style="26" customWidth="1"/>
    <col min="23" max="23" width="24.28515625" style="23" customWidth="1"/>
    <col min="24" max="24" width="63.140625" style="23" customWidth="1"/>
    <col min="25" max="16384" width="11.42578125" style="23"/>
  </cols>
  <sheetData>
    <row r="2" spans="1:24" s="34" customFormat="1" ht="86.25" customHeight="1" x14ac:dyDescent="0.25">
      <c r="A2" s="100" t="s">
        <v>13</v>
      </c>
      <c r="B2" s="100" t="s">
        <v>159</v>
      </c>
      <c r="C2" s="100" t="s">
        <v>160</v>
      </c>
      <c r="D2" s="100" t="s">
        <v>161</v>
      </c>
      <c r="E2" s="100" t="s">
        <v>162</v>
      </c>
      <c r="F2" s="128" t="s">
        <v>163</v>
      </c>
      <c r="G2" s="100" t="s">
        <v>164</v>
      </c>
      <c r="H2" s="128" t="s">
        <v>165</v>
      </c>
      <c r="I2" s="100" t="s">
        <v>166</v>
      </c>
      <c r="J2" s="100" t="s">
        <v>167</v>
      </c>
      <c r="K2" s="107" t="s">
        <v>168</v>
      </c>
      <c r="L2" s="111" t="s">
        <v>602</v>
      </c>
      <c r="M2" s="33" t="s">
        <v>175</v>
      </c>
      <c r="N2" s="32" t="s">
        <v>176</v>
      </c>
      <c r="O2" s="29" t="s">
        <v>177</v>
      </c>
      <c r="P2" s="100" t="s">
        <v>169</v>
      </c>
      <c r="Q2" s="101" t="s">
        <v>170</v>
      </c>
      <c r="R2" s="100" t="s">
        <v>171</v>
      </c>
      <c r="S2" s="100" t="s">
        <v>172</v>
      </c>
      <c r="T2" s="240" t="s">
        <v>603</v>
      </c>
      <c r="U2" s="241"/>
      <c r="V2" s="101" t="s">
        <v>173</v>
      </c>
      <c r="W2" s="100" t="s">
        <v>174</v>
      </c>
    </row>
    <row r="3" spans="1:24" s="6" customFormat="1" ht="45" customHeight="1" x14ac:dyDescent="0.25">
      <c r="A3" s="237">
        <v>1</v>
      </c>
      <c r="B3" s="234" t="s">
        <v>178</v>
      </c>
      <c r="C3" s="231" t="s">
        <v>179</v>
      </c>
      <c r="D3" s="117" t="s">
        <v>180</v>
      </c>
      <c r="E3" s="231" t="s">
        <v>181</v>
      </c>
      <c r="F3" s="117" t="s">
        <v>182</v>
      </c>
      <c r="G3" s="231" t="s">
        <v>183</v>
      </c>
      <c r="H3" s="118" t="s">
        <v>96</v>
      </c>
      <c r="I3" s="118"/>
      <c r="J3" s="102" t="s">
        <v>184</v>
      </c>
      <c r="K3" s="2" t="s">
        <v>185</v>
      </c>
      <c r="L3" s="92" t="s">
        <v>186</v>
      </c>
      <c r="M3" s="130" t="s">
        <v>184</v>
      </c>
      <c r="N3" s="92"/>
      <c r="O3" s="92" t="s">
        <v>187</v>
      </c>
      <c r="P3" s="92" t="s">
        <v>188</v>
      </c>
      <c r="Q3" s="131">
        <v>0.25</v>
      </c>
      <c r="R3" s="92" t="s">
        <v>563</v>
      </c>
      <c r="S3" s="92" t="s">
        <v>190</v>
      </c>
      <c r="T3" s="132">
        <v>44197</v>
      </c>
      <c r="U3" s="132">
        <v>44561</v>
      </c>
      <c r="V3" s="131">
        <v>1</v>
      </c>
      <c r="W3" s="133"/>
      <c r="X3" s="25" t="s">
        <v>191</v>
      </c>
    </row>
    <row r="4" spans="1:24" s="6" customFormat="1" ht="45" customHeight="1" x14ac:dyDescent="0.25">
      <c r="A4" s="238"/>
      <c r="B4" s="235"/>
      <c r="C4" s="232"/>
      <c r="D4" s="117" t="s">
        <v>192</v>
      </c>
      <c r="E4" s="232"/>
      <c r="F4" s="117" t="s">
        <v>193</v>
      </c>
      <c r="G4" s="232"/>
      <c r="H4" s="118" t="s">
        <v>96</v>
      </c>
      <c r="I4" s="118"/>
      <c r="J4" s="102" t="s">
        <v>184</v>
      </c>
      <c r="K4" s="2" t="s">
        <v>194</v>
      </c>
      <c r="L4" s="92" t="s">
        <v>186</v>
      </c>
      <c r="M4" s="130" t="s">
        <v>184</v>
      </c>
      <c r="N4" s="92"/>
      <c r="O4" s="92" t="s">
        <v>187</v>
      </c>
      <c r="P4" s="92" t="s">
        <v>188</v>
      </c>
      <c r="Q4" s="92" t="s">
        <v>195</v>
      </c>
      <c r="R4" s="92" t="s">
        <v>564</v>
      </c>
      <c r="S4" s="92" t="s">
        <v>565</v>
      </c>
      <c r="T4" s="132">
        <v>44197</v>
      </c>
      <c r="U4" s="132">
        <v>44561</v>
      </c>
      <c r="V4" s="131">
        <v>1</v>
      </c>
      <c r="W4" s="134"/>
      <c r="X4" s="25"/>
    </row>
    <row r="5" spans="1:24" s="6" customFormat="1" ht="45" customHeight="1" x14ac:dyDescent="0.25">
      <c r="A5" s="238"/>
      <c r="B5" s="235"/>
      <c r="C5" s="232"/>
      <c r="D5" s="117" t="s">
        <v>196</v>
      </c>
      <c r="E5" s="232"/>
      <c r="F5" s="117" t="s">
        <v>197</v>
      </c>
      <c r="G5" s="232"/>
      <c r="H5" s="118" t="s">
        <v>114</v>
      </c>
      <c r="I5" s="116" t="s">
        <v>198</v>
      </c>
      <c r="J5" s="102" t="s">
        <v>184</v>
      </c>
      <c r="K5" s="2" t="s">
        <v>199</v>
      </c>
      <c r="L5" s="92" t="s">
        <v>186</v>
      </c>
      <c r="M5" s="92"/>
      <c r="N5" s="130" t="s">
        <v>184</v>
      </c>
      <c r="O5" s="92" t="s">
        <v>187</v>
      </c>
      <c r="P5" s="92" t="s">
        <v>188</v>
      </c>
      <c r="Q5" s="131">
        <v>0.25</v>
      </c>
      <c r="R5" s="92" t="s">
        <v>566</v>
      </c>
      <c r="S5" s="92" t="s">
        <v>190</v>
      </c>
      <c r="T5" s="132">
        <v>44197</v>
      </c>
      <c r="U5" s="132">
        <v>44561</v>
      </c>
      <c r="V5" s="131">
        <v>1</v>
      </c>
      <c r="W5" s="133"/>
    </row>
    <row r="6" spans="1:24" s="6" customFormat="1" ht="45" customHeight="1" x14ac:dyDescent="0.25">
      <c r="A6" s="238"/>
      <c r="B6" s="235"/>
      <c r="C6" s="232"/>
      <c r="D6" s="231" t="s">
        <v>202</v>
      </c>
      <c r="E6" s="232"/>
      <c r="F6" s="231" t="s">
        <v>203</v>
      </c>
      <c r="G6" s="232"/>
      <c r="H6" s="118" t="s">
        <v>130</v>
      </c>
      <c r="I6" s="118"/>
      <c r="J6" s="102" t="s">
        <v>184</v>
      </c>
      <c r="K6" s="2" t="s">
        <v>204</v>
      </c>
      <c r="L6" s="92" t="s">
        <v>186</v>
      </c>
      <c r="M6" s="92"/>
      <c r="N6" s="130" t="s">
        <v>184</v>
      </c>
      <c r="O6" s="92" t="s">
        <v>187</v>
      </c>
      <c r="P6" s="92" t="s">
        <v>188</v>
      </c>
      <c r="Q6" s="92" t="s">
        <v>567</v>
      </c>
      <c r="R6" s="92" t="s">
        <v>564</v>
      </c>
      <c r="S6" s="92" t="s">
        <v>565</v>
      </c>
      <c r="T6" s="132">
        <v>44197</v>
      </c>
      <c r="U6" s="132">
        <v>44561</v>
      </c>
      <c r="V6" s="131">
        <v>1</v>
      </c>
      <c r="W6" s="133"/>
    </row>
    <row r="7" spans="1:24" s="6" customFormat="1" ht="45" customHeight="1" x14ac:dyDescent="0.25">
      <c r="A7" s="238"/>
      <c r="B7" s="235"/>
      <c r="C7" s="232"/>
      <c r="D7" s="232"/>
      <c r="E7" s="232"/>
      <c r="F7" s="232"/>
      <c r="G7" s="232"/>
      <c r="H7" s="118" t="s">
        <v>206</v>
      </c>
      <c r="I7" s="118"/>
      <c r="J7" s="102" t="s">
        <v>184</v>
      </c>
      <c r="K7" s="2" t="s">
        <v>207</v>
      </c>
      <c r="L7" s="92" t="s">
        <v>186</v>
      </c>
      <c r="M7" s="92"/>
      <c r="N7" s="130" t="s">
        <v>184</v>
      </c>
      <c r="O7" s="92" t="s">
        <v>187</v>
      </c>
      <c r="P7" s="92" t="s">
        <v>188</v>
      </c>
      <c r="Q7" s="92" t="s">
        <v>208</v>
      </c>
      <c r="R7" s="92" t="s">
        <v>564</v>
      </c>
      <c r="S7" s="92" t="s">
        <v>565</v>
      </c>
      <c r="T7" s="132">
        <v>44197</v>
      </c>
      <c r="U7" s="132">
        <v>44561</v>
      </c>
      <c r="V7" s="131">
        <v>1</v>
      </c>
      <c r="W7" s="133"/>
    </row>
    <row r="8" spans="1:24" s="6" customFormat="1" ht="45" customHeight="1" x14ac:dyDescent="0.25">
      <c r="A8" s="238"/>
      <c r="B8" s="235"/>
      <c r="C8" s="232"/>
      <c r="D8" s="233"/>
      <c r="E8" s="232"/>
      <c r="F8" s="233"/>
      <c r="G8" s="232"/>
      <c r="H8" s="118" t="s">
        <v>96</v>
      </c>
      <c r="I8" s="102" t="s">
        <v>184</v>
      </c>
      <c r="J8" s="116" t="s">
        <v>198</v>
      </c>
      <c r="K8" s="2" t="s">
        <v>209</v>
      </c>
      <c r="L8" s="92" t="s">
        <v>186</v>
      </c>
      <c r="M8" s="92"/>
      <c r="N8" s="130" t="s">
        <v>184</v>
      </c>
      <c r="O8" s="92" t="s">
        <v>187</v>
      </c>
      <c r="P8" s="92" t="s">
        <v>188</v>
      </c>
      <c r="Q8" s="131">
        <v>0.25</v>
      </c>
      <c r="R8" s="92" t="s">
        <v>568</v>
      </c>
      <c r="S8" s="92" t="s">
        <v>190</v>
      </c>
      <c r="T8" s="132">
        <v>44197</v>
      </c>
      <c r="U8" s="132">
        <v>44561</v>
      </c>
      <c r="V8" s="131">
        <v>1</v>
      </c>
      <c r="W8" s="133"/>
    </row>
    <row r="9" spans="1:24" s="6" customFormat="1" ht="45" customHeight="1" x14ac:dyDescent="0.25">
      <c r="A9" s="239"/>
      <c r="B9" s="236"/>
      <c r="C9" s="233"/>
      <c r="D9" s="117" t="s">
        <v>211</v>
      </c>
      <c r="E9" s="233"/>
      <c r="F9" s="117" t="s">
        <v>212</v>
      </c>
      <c r="G9" s="233"/>
      <c r="H9" s="118" t="s">
        <v>206</v>
      </c>
      <c r="I9" s="102" t="s">
        <v>184</v>
      </c>
      <c r="J9" s="116"/>
      <c r="K9" s="2" t="s">
        <v>213</v>
      </c>
      <c r="L9" s="92" t="s">
        <v>186</v>
      </c>
      <c r="M9" s="92"/>
      <c r="N9" s="130" t="s">
        <v>184</v>
      </c>
      <c r="O9" s="92" t="s">
        <v>187</v>
      </c>
      <c r="P9" s="92" t="s">
        <v>188</v>
      </c>
      <c r="Q9" s="131">
        <v>0.25</v>
      </c>
      <c r="R9" s="92" t="s">
        <v>215</v>
      </c>
      <c r="S9" s="92" t="s">
        <v>190</v>
      </c>
      <c r="T9" s="132">
        <v>44197</v>
      </c>
      <c r="U9" s="132">
        <v>44561</v>
      </c>
      <c r="V9" s="131">
        <v>1</v>
      </c>
      <c r="W9" s="133"/>
    </row>
    <row r="10" spans="1:24" s="6" customFormat="1" ht="45" customHeight="1" x14ac:dyDescent="0.25">
      <c r="A10" s="237">
        <v>2</v>
      </c>
      <c r="B10" s="234" t="s">
        <v>216</v>
      </c>
      <c r="C10" s="231" t="s">
        <v>217</v>
      </c>
      <c r="D10" s="117" t="s">
        <v>218</v>
      </c>
      <c r="E10" s="231" t="s">
        <v>219</v>
      </c>
      <c r="F10" s="117" t="s">
        <v>220</v>
      </c>
      <c r="G10" s="231" t="s">
        <v>221</v>
      </c>
      <c r="H10" s="118" t="s">
        <v>147</v>
      </c>
      <c r="I10" s="102" t="s">
        <v>184</v>
      </c>
      <c r="J10" s="117"/>
      <c r="K10" s="2" t="s">
        <v>571</v>
      </c>
      <c r="L10" s="92" t="s">
        <v>222</v>
      </c>
      <c r="M10" s="92"/>
      <c r="N10" s="130" t="s">
        <v>184</v>
      </c>
      <c r="O10" s="92" t="s">
        <v>187</v>
      </c>
      <c r="P10" s="92" t="s">
        <v>223</v>
      </c>
      <c r="Q10" s="92" t="s">
        <v>569</v>
      </c>
      <c r="R10" s="92" t="s">
        <v>564</v>
      </c>
      <c r="S10" s="92" t="s">
        <v>565</v>
      </c>
      <c r="T10" s="132">
        <v>44197</v>
      </c>
      <c r="U10" s="132">
        <v>44561</v>
      </c>
      <c r="V10" s="131">
        <v>1</v>
      </c>
      <c r="W10" s="133"/>
    </row>
    <row r="11" spans="1:24" ht="45" customHeight="1" x14ac:dyDescent="0.25">
      <c r="A11" s="238"/>
      <c r="B11" s="235"/>
      <c r="C11" s="232"/>
      <c r="D11" s="117" t="s">
        <v>226</v>
      </c>
      <c r="E11" s="232"/>
      <c r="F11" s="117" t="s">
        <v>227</v>
      </c>
      <c r="G11" s="232"/>
      <c r="H11" s="118" t="s">
        <v>147</v>
      </c>
      <c r="I11" s="102" t="s">
        <v>184</v>
      </c>
      <c r="J11" s="117"/>
      <c r="K11" s="2" t="s">
        <v>570</v>
      </c>
      <c r="L11" s="92" t="s">
        <v>222</v>
      </c>
      <c r="M11" s="92"/>
      <c r="N11" s="130" t="s">
        <v>184</v>
      </c>
      <c r="O11" s="92" t="s">
        <v>187</v>
      </c>
      <c r="P11" s="92" t="s">
        <v>223</v>
      </c>
      <c r="Q11" s="131">
        <v>0.25</v>
      </c>
      <c r="R11" s="92" t="s">
        <v>572</v>
      </c>
      <c r="S11" s="92" t="s">
        <v>190</v>
      </c>
      <c r="T11" s="132">
        <v>44197</v>
      </c>
      <c r="U11" s="132">
        <v>44561</v>
      </c>
      <c r="V11" s="131">
        <v>1</v>
      </c>
      <c r="W11" s="133"/>
    </row>
    <row r="12" spans="1:24" ht="45" customHeight="1" x14ac:dyDescent="0.25">
      <c r="A12" s="238"/>
      <c r="B12" s="235"/>
      <c r="C12" s="232"/>
      <c r="D12" s="231" t="s">
        <v>228</v>
      </c>
      <c r="E12" s="232"/>
      <c r="F12" s="231" t="s">
        <v>229</v>
      </c>
      <c r="G12" s="232"/>
      <c r="H12" s="118" t="s">
        <v>95</v>
      </c>
      <c r="I12" s="102" t="s">
        <v>184</v>
      </c>
      <c r="J12" s="102" t="s">
        <v>184</v>
      </c>
      <c r="K12" s="2" t="s">
        <v>230</v>
      </c>
      <c r="L12" s="92" t="s">
        <v>222</v>
      </c>
      <c r="M12" s="130" t="s">
        <v>184</v>
      </c>
      <c r="N12" s="92"/>
      <c r="O12" s="92" t="s">
        <v>187</v>
      </c>
      <c r="P12" s="92" t="s">
        <v>223</v>
      </c>
      <c r="Q12" s="92" t="s">
        <v>573</v>
      </c>
      <c r="R12" s="92" t="s">
        <v>564</v>
      </c>
      <c r="S12" s="92" t="s">
        <v>565</v>
      </c>
      <c r="T12" s="132">
        <v>44197</v>
      </c>
      <c r="U12" s="132">
        <v>44561</v>
      </c>
      <c r="V12" s="131">
        <v>1</v>
      </c>
      <c r="W12" s="133"/>
    </row>
    <row r="13" spans="1:24" ht="45" customHeight="1" x14ac:dyDescent="0.25">
      <c r="A13" s="238"/>
      <c r="B13" s="235"/>
      <c r="C13" s="232"/>
      <c r="D13" s="232"/>
      <c r="E13" s="232"/>
      <c r="F13" s="232"/>
      <c r="G13" s="232"/>
      <c r="H13" s="118" t="s">
        <v>95</v>
      </c>
      <c r="I13" s="116"/>
      <c r="J13" s="102" t="s">
        <v>184</v>
      </c>
      <c r="K13" s="2" t="s">
        <v>574</v>
      </c>
      <c r="L13" s="92" t="s">
        <v>222</v>
      </c>
      <c r="M13" s="92"/>
      <c r="N13" s="130" t="s">
        <v>184</v>
      </c>
      <c r="O13" s="92" t="s">
        <v>187</v>
      </c>
      <c r="P13" s="92" t="s">
        <v>223</v>
      </c>
      <c r="Q13" s="131">
        <v>0.25</v>
      </c>
      <c r="R13" s="92" t="s">
        <v>575</v>
      </c>
      <c r="S13" s="92" t="s">
        <v>190</v>
      </c>
      <c r="T13" s="132">
        <v>44197</v>
      </c>
      <c r="U13" s="132">
        <v>44561</v>
      </c>
      <c r="V13" s="131">
        <v>1</v>
      </c>
      <c r="W13" s="133"/>
    </row>
    <row r="14" spans="1:24" ht="45" customHeight="1" x14ac:dyDescent="0.25">
      <c r="A14" s="238"/>
      <c r="B14" s="235"/>
      <c r="C14" s="232"/>
      <c r="D14" s="233"/>
      <c r="E14" s="232"/>
      <c r="F14" s="233"/>
      <c r="G14" s="232"/>
      <c r="H14" s="118" t="s">
        <v>95</v>
      </c>
      <c r="I14" s="116"/>
      <c r="J14" s="102" t="s">
        <v>184</v>
      </c>
      <c r="K14" s="2" t="s">
        <v>233</v>
      </c>
      <c r="L14" s="92" t="s">
        <v>222</v>
      </c>
      <c r="M14" s="92"/>
      <c r="N14" s="130" t="s">
        <v>184</v>
      </c>
      <c r="O14" s="92" t="s">
        <v>576</v>
      </c>
      <c r="P14" s="92" t="s">
        <v>223</v>
      </c>
      <c r="Q14" s="131">
        <v>0.25</v>
      </c>
      <c r="R14" s="92" t="s">
        <v>577</v>
      </c>
      <c r="S14" s="92" t="s">
        <v>190</v>
      </c>
      <c r="T14" s="132">
        <v>44197</v>
      </c>
      <c r="U14" s="132">
        <v>44561</v>
      </c>
      <c r="V14" s="131">
        <v>1</v>
      </c>
      <c r="W14" s="133"/>
    </row>
    <row r="15" spans="1:24" ht="45" customHeight="1" x14ac:dyDescent="0.25">
      <c r="A15" s="238"/>
      <c r="B15" s="235"/>
      <c r="C15" s="232"/>
      <c r="D15" s="231" t="s">
        <v>235</v>
      </c>
      <c r="E15" s="232"/>
      <c r="F15" s="231" t="s">
        <v>236</v>
      </c>
      <c r="G15" s="232"/>
      <c r="H15" s="118" t="s">
        <v>237</v>
      </c>
      <c r="I15" s="102" t="s">
        <v>184</v>
      </c>
      <c r="J15" s="116"/>
      <c r="K15" s="2" t="s">
        <v>578</v>
      </c>
      <c r="L15" s="92" t="s">
        <v>238</v>
      </c>
      <c r="M15" s="92"/>
      <c r="N15" s="130" t="s">
        <v>184</v>
      </c>
      <c r="O15" s="92" t="s">
        <v>187</v>
      </c>
      <c r="P15" s="92" t="s">
        <v>239</v>
      </c>
      <c r="Q15" s="131">
        <v>0.25</v>
      </c>
      <c r="R15" s="92" t="s">
        <v>579</v>
      </c>
      <c r="S15" s="92" t="s">
        <v>190</v>
      </c>
      <c r="T15" s="132">
        <v>44197</v>
      </c>
      <c r="U15" s="132">
        <v>44561</v>
      </c>
      <c r="V15" s="131">
        <v>1</v>
      </c>
      <c r="W15" s="133"/>
    </row>
    <row r="16" spans="1:24" ht="45" customHeight="1" x14ac:dyDescent="0.25">
      <c r="A16" s="238"/>
      <c r="B16" s="235"/>
      <c r="C16" s="232"/>
      <c r="D16" s="233"/>
      <c r="E16" s="232"/>
      <c r="F16" s="233"/>
      <c r="G16" s="232"/>
      <c r="H16" s="118" t="s">
        <v>110</v>
      </c>
      <c r="I16" s="102" t="s">
        <v>184</v>
      </c>
      <c r="J16" s="117"/>
      <c r="K16" s="2" t="s">
        <v>580</v>
      </c>
      <c r="L16" s="92" t="s">
        <v>238</v>
      </c>
      <c r="M16" s="130" t="s">
        <v>184</v>
      </c>
      <c r="N16" s="92"/>
      <c r="O16" s="92" t="s">
        <v>187</v>
      </c>
      <c r="P16" s="92" t="s">
        <v>239</v>
      </c>
      <c r="Q16" s="92" t="s">
        <v>241</v>
      </c>
      <c r="R16" s="92" t="s">
        <v>564</v>
      </c>
      <c r="S16" s="92" t="s">
        <v>565</v>
      </c>
      <c r="T16" s="132">
        <v>44197</v>
      </c>
      <c r="U16" s="132">
        <v>44561</v>
      </c>
      <c r="V16" s="131">
        <v>1</v>
      </c>
      <c r="W16" s="133"/>
    </row>
    <row r="17" spans="1:23" ht="45" customHeight="1" x14ac:dyDescent="0.25">
      <c r="A17" s="238"/>
      <c r="B17" s="235"/>
      <c r="C17" s="232"/>
      <c r="D17" s="231" t="s">
        <v>242</v>
      </c>
      <c r="E17" s="232"/>
      <c r="F17" s="231" t="s">
        <v>243</v>
      </c>
      <c r="G17" s="232"/>
      <c r="H17" s="118" t="s">
        <v>130</v>
      </c>
      <c r="I17" s="102" t="s">
        <v>184</v>
      </c>
      <c r="J17" s="117"/>
      <c r="K17" s="2" t="s">
        <v>244</v>
      </c>
      <c r="L17" s="92" t="s">
        <v>222</v>
      </c>
      <c r="M17" s="92"/>
      <c r="N17" s="130" t="s">
        <v>184</v>
      </c>
      <c r="O17" s="92" t="s">
        <v>187</v>
      </c>
      <c r="P17" s="92" t="s">
        <v>223</v>
      </c>
      <c r="Q17" s="131">
        <v>0.25</v>
      </c>
      <c r="R17" s="92" t="s">
        <v>581</v>
      </c>
      <c r="S17" s="92" t="s">
        <v>190</v>
      </c>
      <c r="T17" s="132">
        <v>44197</v>
      </c>
      <c r="U17" s="132">
        <v>44561</v>
      </c>
      <c r="V17" s="131">
        <v>1</v>
      </c>
      <c r="W17" s="133"/>
    </row>
    <row r="18" spans="1:23" ht="45" customHeight="1" x14ac:dyDescent="0.25">
      <c r="A18" s="239"/>
      <c r="B18" s="236"/>
      <c r="C18" s="233"/>
      <c r="D18" s="233"/>
      <c r="E18" s="233"/>
      <c r="F18" s="233"/>
      <c r="G18" s="233"/>
      <c r="H18" s="118" t="s">
        <v>130</v>
      </c>
      <c r="I18" s="117"/>
      <c r="J18" s="102" t="s">
        <v>184</v>
      </c>
      <c r="K18" s="2" t="s">
        <v>582</v>
      </c>
      <c r="L18" s="92" t="s">
        <v>222</v>
      </c>
      <c r="M18" s="130" t="s">
        <v>184</v>
      </c>
      <c r="N18" s="92"/>
      <c r="O18" s="92" t="s">
        <v>187</v>
      </c>
      <c r="P18" s="92" t="s">
        <v>223</v>
      </c>
      <c r="Q18" s="92" t="s">
        <v>583</v>
      </c>
      <c r="R18" s="92" t="s">
        <v>564</v>
      </c>
      <c r="S18" s="92" t="s">
        <v>565</v>
      </c>
      <c r="T18" s="132">
        <v>44197</v>
      </c>
      <c r="U18" s="132">
        <v>44561</v>
      </c>
      <c r="V18" s="131">
        <v>1</v>
      </c>
      <c r="W18" s="133"/>
    </row>
    <row r="19" spans="1:23" ht="45" customHeight="1" x14ac:dyDescent="0.25">
      <c r="A19" s="237">
        <v>3</v>
      </c>
      <c r="B19" s="234" t="s">
        <v>247</v>
      </c>
      <c r="C19" s="231" t="s">
        <v>248</v>
      </c>
      <c r="D19" s="231" t="s">
        <v>249</v>
      </c>
      <c r="E19" s="242" t="s">
        <v>250</v>
      </c>
      <c r="F19" s="242" t="s">
        <v>251</v>
      </c>
      <c r="G19" s="231" t="s">
        <v>252</v>
      </c>
      <c r="H19" s="118" t="s">
        <v>253</v>
      </c>
      <c r="I19" s="102" t="s">
        <v>184</v>
      </c>
      <c r="J19" s="117"/>
      <c r="K19" s="2" t="s">
        <v>254</v>
      </c>
      <c r="L19" s="92" t="s">
        <v>255</v>
      </c>
      <c r="M19" s="133"/>
      <c r="N19" s="130" t="s">
        <v>184</v>
      </c>
      <c r="O19" s="92" t="s">
        <v>256</v>
      </c>
      <c r="P19" s="92" t="s">
        <v>257</v>
      </c>
      <c r="Q19" s="131">
        <v>0.25</v>
      </c>
      <c r="R19" s="92" t="s">
        <v>584</v>
      </c>
      <c r="S19" s="92" t="s">
        <v>190</v>
      </c>
      <c r="T19" s="132">
        <v>44197</v>
      </c>
      <c r="U19" s="132">
        <v>44561</v>
      </c>
      <c r="V19" s="131">
        <v>1</v>
      </c>
      <c r="W19" s="133"/>
    </row>
    <row r="20" spans="1:23" ht="45" customHeight="1" x14ac:dyDescent="0.25">
      <c r="A20" s="238"/>
      <c r="B20" s="235"/>
      <c r="C20" s="232"/>
      <c r="D20" s="232"/>
      <c r="E20" s="244"/>
      <c r="F20" s="244"/>
      <c r="G20" s="232"/>
      <c r="H20" s="118" t="s">
        <v>134</v>
      </c>
      <c r="I20" s="102" t="s">
        <v>184</v>
      </c>
      <c r="J20" s="117"/>
      <c r="K20" s="2" t="s">
        <v>259</v>
      </c>
      <c r="L20" s="92" t="s">
        <v>255</v>
      </c>
      <c r="M20" s="133"/>
      <c r="N20" s="130" t="s">
        <v>184</v>
      </c>
      <c r="O20" s="92" t="s">
        <v>260</v>
      </c>
      <c r="P20" s="92" t="s">
        <v>257</v>
      </c>
      <c r="Q20" s="131">
        <v>0.25</v>
      </c>
      <c r="R20" s="92" t="s">
        <v>585</v>
      </c>
      <c r="S20" s="92" t="s">
        <v>190</v>
      </c>
      <c r="T20" s="132">
        <v>44197</v>
      </c>
      <c r="U20" s="132">
        <v>44561</v>
      </c>
      <c r="V20" s="131">
        <v>1</v>
      </c>
      <c r="W20" s="133"/>
    </row>
    <row r="21" spans="1:23" ht="45" customHeight="1" x14ac:dyDescent="0.25">
      <c r="A21" s="238"/>
      <c r="B21" s="235"/>
      <c r="C21" s="232"/>
      <c r="D21" s="232"/>
      <c r="E21" s="244"/>
      <c r="F21" s="244"/>
      <c r="G21" s="232"/>
      <c r="H21" s="118" t="s">
        <v>125</v>
      </c>
      <c r="I21" s="102" t="s">
        <v>184</v>
      </c>
      <c r="J21" s="117"/>
      <c r="K21" s="2" t="s">
        <v>261</v>
      </c>
      <c r="L21" s="92" t="s">
        <v>255</v>
      </c>
      <c r="M21" s="133"/>
      <c r="N21" s="130" t="s">
        <v>184</v>
      </c>
      <c r="O21" s="92" t="s">
        <v>262</v>
      </c>
      <c r="P21" s="92" t="s">
        <v>257</v>
      </c>
      <c r="Q21" s="131">
        <v>0.25</v>
      </c>
      <c r="R21" s="92" t="s">
        <v>586</v>
      </c>
      <c r="S21" s="92" t="s">
        <v>190</v>
      </c>
      <c r="T21" s="132">
        <v>44197</v>
      </c>
      <c r="U21" s="132">
        <v>44561</v>
      </c>
      <c r="V21" s="131">
        <v>1</v>
      </c>
      <c r="W21" s="133"/>
    </row>
    <row r="22" spans="1:23" ht="45" customHeight="1" x14ac:dyDescent="0.25">
      <c r="A22" s="238"/>
      <c r="B22" s="235"/>
      <c r="C22" s="232"/>
      <c r="D22" s="232"/>
      <c r="E22" s="244"/>
      <c r="F22" s="244"/>
      <c r="G22" s="232"/>
      <c r="H22" s="118" t="s">
        <v>93</v>
      </c>
      <c r="I22" s="103"/>
      <c r="J22" s="102" t="s">
        <v>184</v>
      </c>
      <c r="K22" s="2" t="s">
        <v>587</v>
      </c>
      <c r="L22" s="135" t="s">
        <v>255</v>
      </c>
      <c r="M22" s="130" t="s">
        <v>184</v>
      </c>
      <c r="N22" s="133"/>
      <c r="O22" s="92" t="s">
        <v>187</v>
      </c>
      <c r="P22" s="135" t="s">
        <v>263</v>
      </c>
      <c r="Q22" s="92" t="s">
        <v>588</v>
      </c>
      <c r="R22" s="92" t="s">
        <v>564</v>
      </c>
      <c r="S22" s="92" t="s">
        <v>565</v>
      </c>
      <c r="T22" s="136">
        <v>44197</v>
      </c>
      <c r="U22" s="136">
        <v>44561</v>
      </c>
      <c r="V22" s="137">
        <v>1</v>
      </c>
      <c r="W22" s="133"/>
    </row>
    <row r="23" spans="1:23" ht="45" customHeight="1" x14ac:dyDescent="0.25">
      <c r="A23" s="238"/>
      <c r="B23" s="235"/>
      <c r="C23" s="232"/>
      <c r="D23" s="232"/>
      <c r="E23" s="244"/>
      <c r="F23" s="244"/>
      <c r="G23" s="232"/>
      <c r="H23" s="118" t="s">
        <v>138</v>
      </c>
      <c r="I23" s="117"/>
      <c r="J23" s="102" t="s">
        <v>184</v>
      </c>
      <c r="K23" s="2" t="s">
        <v>589</v>
      </c>
      <c r="L23" s="92" t="s">
        <v>255</v>
      </c>
      <c r="M23" s="92"/>
      <c r="N23" s="130" t="s">
        <v>184</v>
      </c>
      <c r="O23" s="92" t="s">
        <v>265</v>
      </c>
      <c r="P23" s="92" t="s">
        <v>257</v>
      </c>
      <c r="Q23" s="131" t="s">
        <v>590</v>
      </c>
      <c r="R23" s="92" t="s">
        <v>564</v>
      </c>
      <c r="S23" s="92" t="s">
        <v>565</v>
      </c>
      <c r="T23" s="136">
        <v>44197</v>
      </c>
      <c r="U23" s="136">
        <v>44561</v>
      </c>
      <c r="V23" s="137">
        <v>1</v>
      </c>
      <c r="W23" s="92"/>
    </row>
    <row r="24" spans="1:23" ht="45" customHeight="1" x14ac:dyDescent="0.25">
      <c r="A24" s="238"/>
      <c r="B24" s="235"/>
      <c r="C24" s="232"/>
      <c r="D24" s="233"/>
      <c r="E24" s="244"/>
      <c r="F24" s="243"/>
      <c r="G24" s="232"/>
      <c r="H24" s="118" t="s">
        <v>84</v>
      </c>
      <c r="I24" s="106" t="s">
        <v>266</v>
      </c>
      <c r="J24" s="118"/>
      <c r="K24" s="2" t="s">
        <v>267</v>
      </c>
      <c r="L24" s="92" t="s">
        <v>268</v>
      </c>
      <c r="M24" s="2"/>
      <c r="N24" s="138" t="s">
        <v>184</v>
      </c>
      <c r="O24" s="2" t="s">
        <v>269</v>
      </c>
      <c r="P24" s="2" t="s">
        <v>270</v>
      </c>
      <c r="Q24" s="131">
        <v>1</v>
      </c>
      <c r="R24" s="92" t="s">
        <v>271</v>
      </c>
      <c r="S24" s="92" t="s">
        <v>190</v>
      </c>
      <c r="T24" s="132">
        <v>44197</v>
      </c>
      <c r="U24" s="132">
        <v>44561</v>
      </c>
      <c r="V24" s="131">
        <v>1</v>
      </c>
      <c r="W24" s="133"/>
    </row>
    <row r="25" spans="1:23" ht="45" customHeight="1" x14ac:dyDescent="0.25">
      <c r="A25" s="238"/>
      <c r="B25" s="235"/>
      <c r="C25" s="232"/>
      <c r="D25" s="117" t="s">
        <v>637</v>
      </c>
      <c r="E25" s="244"/>
      <c r="F25" s="242" t="s">
        <v>275</v>
      </c>
      <c r="G25" s="232"/>
      <c r="H25" s="118" t="s">
        <v>84</v>
      </c>
      <c r="I25" s="106" t="s">
        <v>266</v>
      </c>
      <c r="J25" s="118"/>
      <c r="K25" s="2" t="s">
        <v>272</v>
      </c>
      <c r="L25" s="92" t="s">
        <v>268</v>
      </c>
      <c r="M25" s="2"/>
      <c r="N25" s="138" t="s">
        <v>184</v>
      </c>
      <c r="O25" s="2" t="s">
        <v>273</v>
      </c>
      <c r="P25" s="139" t="s">
        <v>270</v>
      </c>
      <c r="Q25" s="140">
        <v>1</v>
      </c>
      <c r="R25" s="141" t="s">
        <v>274</v>
      </c>
      <c r="S25" s="141" t="s">
        <v>190</v>
      </c>
      <c r="T25" s="142">
        <v>44197</v>
      </c>
      <c r="U25" s="142">
        <v>44561</v>
      </c>
      <c r="V25" s="140"/>
      <c r="W25" s="133"/>
    </row>
    <row r="26" spans="1:23" ht="45" customHeight="1" x14ac:dyDescent="0.25">
      <c r="A26" s="238"/>
      <c r="B26" s="235"/>
      <c r="C26" s="232"/>
      <c r="D26" s="117" t="s">
        <v>279</v>
      </c>
      <c r="E26" s="244"/>
      <c r="F26" s="243"/>
      <c r="G26" s="232"/>
      <c r="H26" s="118" t="s">
        <v>84</v>
      </c>
      <c r="I26" s="116"/>
      <c r="J26" s="102" t="s">
        <v>184</v>
      </c>
      <c r="K26" s="2" t="s">
        <v>276</v>
      </c>
      <c r="L26" s="92" t="s">
        <v>268</v>
      </c>
      <c r="M26" s="92"/>
      <c r="N26" s="130" t="s">
        <v>184</v>
      </c>
      <c r="O26" s="92" t="s">
        <v>277</v>
      </c>
      <c r="P26" s="92" t="s">
        <v>270</v>
      </c>
      <c r="Q26" s="131">
        <v>1</v>
      </c>
      <c r="R26" s="92" t="s">
        <v>278</v>
      </c>
      <c r="S26" s="92" t="s">
        <v>190</v>
      </c>
      <c r="T26" s="132">
        <v>44197</v>
      </c>
      <c r="U26" s="132">
        <v>44561</v>
      </c>
      <c r="V26" s="131">
        <v>1</v>
      </c>
      <c r="W26" s="133"/>
    </row>
    <row r="27" spans="1:23" ht="45" customHeight="1" x14ac:dyDescent="0.25">
      <c r="A27" s="238"/>
      <c r="B27" s="235"/>
      <c r="C27" s="232"/>
      <c r="D27" s="117" t="s">
        <v>281</v>
      </c>
      <c r="E27" s="244"/>
      <c r="F27" s="119" t="s">
        <v>280</v>
      </c>
      <c r="G27" s="232"/>
      <c r="H27" s="118" t="s">
        <v>84</v>
      </c>
      <c r="I27" s="102" t="s">
        <v>184</v>
      </c>
      <c r="J27" s="116"/>
      <c r="K27" s="2" t="s">
        <v>282</v>
      </c>
      <c r="L27" s="92" t="s">
        <v>268</v>
      </c>
      <c r="M27" s="92"/>
      <c r="N27" s="130" t="s">
        <v>184</v>
      </c>
      <c r="O27" s="92" t="s">
        <v>283</v>
      </c>
      <c r="P27" s="92" t="s">
        <v>270</v>
      </c>
      <c r="Q27" s="131">
        <v>1</v>
      </c>
      <c r="R27" s="92" t="s">
        <v>284</v>
      </c>
      <c r="S27" s="92" t="s">
        <v>190</v>
      </c>
      <c r="T27" s="132">
        <v>44197</v>
      </c>
      <c r="U27" s="132">
        <v>44561</v>
      </c>
      <c r="V27" s="131">
        <v>1</v>
      </c>
      <c r="W27" s="133"/>
    </row>
    <row r="28" spans="1:23" ht="45" customHeight="1" x14ac:dyDescent="0.25">
      <c r="A28" s="238"/>
      <c r="B28" s="235"/>
      <c r="C28" s="232"/>
      <c r="D28" s="231" t="s">
        <v>604</v>
      </c>
      <c r="E28" s="244"/>
      <c r="F28" s="242" t="s">
        <v>287</v>
      </c>
      <c r="G28" s="232"/>
      <c r="H28" s="118" t="s">
        <v>84</v>
      </c>
      <c r="I28" s="102" t="s">
        <v>184</v>
      </c>
      <c r="J28" s="116"/>
      <c r="K28" s="2" t="s">
        <v>288</v>
      </c>
      <c r="L28" s="92" t="s">
        <v>268</v>
      </c>
      <c r="M28" s="92"/>
      <c r="N28" s="130" t="s">
        <v>184</v>
      </c>
      <c r="O28" s="92" t="s">
        <v>289</v>
      </c>
      <c r="P28" s="92" t="s">
        <v>270</v>
      </c>
      <c r="Q28" s="131">
        <v>1</v>
      </c>
      <c r="R28" s="92" t="s">
        <v>290</v>
      </c>
      <c r="S28" s="92" t="s">
        <v>190</v>
      </c>
      <c r="T28" s="132">
        <v>44197</v>
      </c>
      <c r="U28" s="132">
        <v>44561</v>
      </c>
      <c r="V28" s="131">
        <v>1</v>
      </c>
      <c r="W28" s="133"/>
    </row>
    <row r="29" spans="1:23" ht="45" customHeight="1" x14ac:dyDescent="0.25">
      <c r="A29" s="238"/>
      <c r="B29" s="235"/>
      <c r="C29" s="232"/>
      <c r="D29" s="232"/>
      <c r="E29" s="244"/>
      <c r="F29" s="244"/>
      <c r="G29" s="232"/>
      <c r="H29" s="118" t="s">
        <v>84</v>
      </c>
      <c r="I29" s="102" t="s">
        <v>184</v>
      </c>
      <c r="J29" s="116"/>
      <c r="K29" s="2" t="s">
        <v>291</v>
      </c>
      <c r="L29" s="92" t="s">
        <v>268</v>
      </c>
      <c r="M29" s="92"/>
      <c r="N29" s="130" t="s">
        <v>184</v>
      </c>
      <c r="O29" s="92" t="s">
        <v>292</v>
      </c>
      <c r="P29" s="92" t="s">
        <v>270</v>
      </c>
      <c r="Q29" s="131">
        <v>1</v>
      </c>
      <c r="R29" s="92" t="s">
        <v>293</v>
      </c>
      <c r="S29" s="92" t="s">
        <v>190</v>
      </c>
      <c r="T29" s="132">
        <v>44197</v>
      </c>
      <c r="U29" s="132">
        <v>44561</v>
      </c>
      <c r="V29" s="131">
        <v>1</v>
      </c>
      <c r="W29" s="133"/>
    </row>
    <row r="30" spans="1:23" ht="45" customHeight="1" x14ac:dyDescent="0.25">
      <c r="A30" s="238"/>
      <c r="B30" s="235"/>
      <c r="C30" s="232"/>
      <c r="D30" s="232"/>
      <c r="E30" s="244"/>
      <c r="F30" s="244"/>
      <c r="G30" s="232"/>
      <c r="H30" s="118" t="s">
        <v>84</v>
      </c>
      <c r="I30" s="102" t="s">
        <v>184</v>
      </c>
      <c r="J30" s="116"/>
      <c r="K30" s="2" t="s">
        <v>294</v>
      </c>
      <c r="L30" s="92" t="s">
        <v>268</v>
      </c>
      <c r="M30" s="92"/>
      <c r="N30" s="130" t="s">
        <v>184</v>
      </c>
      <c r="O30" s="92" t="s">
        <v>295</v>
      </c>
      <c r="P30" s="92" t="s">
        <v>270</v>
      </c>
      <c r="Q30" s="131">
        <v>1</v>
      </c>
      <c r="R30" s="92" t="s">
        <v>296</v>
      </c>
      <c r="S30" s="92" t="s">
        <v>190</v>
      </c>
      <c r="T30" s="132">
        <v>44197</v>
      </c>
      <c r="U30" s="132">
        <v>44561</v>
      </c>
      <c r="V30" s="131">
        <v>1</v>
      </c>
      <c r="W30" s="133"/>
    </row>
    <row r="31" spans="1:23" ht="45" customHeight="1" x14ac:dyDescent="0.25">
      <c r="A31" s="238"/>
      <c r="B31" s="235"/>
      <c r="C31" s="232"/>
      <c r="D31" s="232"/>
      <c r="E31" s="244"/>
      <c r="F31" s="244"/>
      <c r="G31" s="232"/>
      <c r="H31" s="118" t="s">
        <v>84</v>
      </c>
      <c r="I31" s="102" t="s">
        <v>184</v>
      </c>
      <c r="J31" s="116"/>
      <c r="K31" s="2" t="s">
        <v>297</v>
      </c>
      <c r="L31" s="92" t="s">
        <v>268</v>
      </c>
      <c r="M31" s="92"/>
      <c r="N31" s="130" t="s">
        <v>184</v>
      </c>
      <c r="O31" s="92" t="s">
        <v>298</v>
      </c>
      <c r="P31" s="92" t="s">
        <v>270</v>
      </c>
      <c r="Q31" s="131">
        <v>1</v>
      </c>
      <c r="R31" s="92" t="s">
        <v>299</v>
      </c>
      <c r="S31" s="92" t="s">
        <v>190</v>
      </c>
      <c r="T31" s="132">
        <v>44197</v>
      </c>
      <c r="U31" s="132">
        <v>44561</v>
      </c>
      <c r="V31" s="131">
        <v>1</v>
      </c>
      <c r="W31" s="133"/>
    </row>
    <row r="32" spans="1:23" ht="45" customHeight="1" x14ac:dyDescent="0.25">
      <c r="A32" s="238"/>
      <c r="B32" s="235"/>
      <c r="C32" s="232"/>
      <c r="D32" s="233"/>
      <c r="E32" s="244"/>
      <c r="F32" s="244"/>
      <c r="G32" s="232"/>
      <c r="H32" s="118" t="s">
        <v>84</v>
      </c>
      <c r="I32" s="102" t="s">
        <v>184</v>
      </c>
      <c r="J32" s="116"/>
      <c r="K32" s="2" t="s">
        <v>300</v>
      </c>
      <c r="L32" s="92" t="s">
        <v>268</v>
      </c>
      <c r="M32" s="92"/>
      <c r="N32" s="130" t="s">
        <v>184</v>
      </c>
      <c r="O32" s="92" t="s">
        <v>301</v>
      </c>
      <c r="P32" s="92" t="s">
        <v>270</v>
      </c>
      <c r="Q32" s="131">
        <v>1</v>
      </c>
      <c r="R32" s="92" t="s">
        <v>299</v>
      </c>
      <c r="S32" s="92" t="s">
        <v>190</v>
      </c>
      <c r="T32" s="132">
        <v>44197</v>
      </c>
      <c r="U32" s="132">
        <v>44561</v>
      </c>
      <c r="V32" s="131">
        <v>1</v>
      </c>
      <c r="W32" s="133"/>
    </row>
    <row r="33" spans="1:23" ht="45" customHeight="1" x14ac:dyDescent="0.25">
      <c r="A33" s="238"/>
      <c r="B33" s="235"/>
      <c r="C33" s="232"/>
      <c r="D33" s="231" t="s">
        <v>302</v>
      </c>
      <c r="E33" s="244"/>
      <c r="F33" s="244"/>
      <c r="G33" s="232"/>
      <c r="H33" s="118" t="s">
        <v>84</v>
      </c>
      <c r="I33" s="116"/>
      <c r="J33" s="102" t="s">
        <v>184</v>
      </c>
      <c r="K33" s="2" t="s">
        <v>267</v>
      </c>
      <c r="L33" s="92" t="s">
        <v>268</v>
      </c>
      <c r="M33" s="92"/>
      <c r="N33" s="130" t="s">
        <v>184</v>
      </c>
      <c r="O33" s="92" t="s">
        <v>269</v>
      </c>
      <c r="P33" s="92" t="s">
        <v>270</v>
      </c>
      <c r="Q33" s="131">
        <v>1</v>
      </c>
      <c r="R33" s="92" t="s">
        <v>271</v>
      </c>
      <c r="S33" s="92" t="s">
        <v>190</v>
      </c>
      <c r="T33" s="132">
        <v>44197</v>
      </c>
      <c r="U33" s="132">
        <v>44561</v>
      </c>
      <c r="V33" s="131">
        <v>1</v>
      </c>
      <c r="W33" s="92" t="s">
        <v>303</v>
      </c>
    </row>
    <row r="34" spans="1:23" ht="45" customHeight="1" x14ac:dyDescent="0.25">
      <c r="A34" s="238"/>
      <c r="B34" s="235"/>
      <c r="C34" s="232"/>
      <c r="D34" s="232"/>
      <c r="E34" s="244"/>
      <c r="F34" s="243"/>
      <c r="G34" s="232"/>
      <c r="H34" s="118" t="s">
        <v>304</v>
      </c>
      <c r="I34" s="102" t="s">
        <v>184</v>
      </c>
      <c r="J34" s="116"/>
      <c r="K34" s="2" t="s">
        <v>305</v>
      </c>
      <c r="L34" s="92" t="s">
        <v>306</v>
      </c>
      <c r="M34" s="92"/>
      <c r="N34" s="130" t="s">
        <v>184</v>
      </c>
      <c r="O34" s="92" t="s">
        <v>307</v>
      </c>
      <c r="P34" s="92" t="s">
        <v>308</v>
      </c>
      <c r="Q34" s="131" t="s">
        <v>309</v>
      </c>
      <c r="R34" s="92" t="s">
        <v>310</v>
      </c>
      <c r="S34" s="92" t="s">
        <v>190</v>
      </c>
      <c r="T34" s="132">
        <v>44197</v>
      </c>
      <c r="U34" s="132">
        <v>44561</v>
      </c>
      <c r="V34" s="131">
        <v>1</v>
      </c>
      <c r="W34" s="92"/>
    </row>
    <row r="35" spans="1:23" ht="45" customHeight="1" x14ac:dyDescent="0.25">
      <c r="A35" s="238"/>
      <c r="B35" s="235"/>
      <c r="C35" s="232"/>
      <c r="D35" s="233"/>
      <c r="E35" s="244"/>
      <c r="F35" s="119" t="s">
        <v>311</v>
      </c>
      <c r="G35" s="232"/>
      <c r="H35" s="118" t="s">
        <v>154</v>
      </c>
      <c r="I35" s="102" t="s">
        <v>184</v>
      </c>
      <c r="J35" s="77"/>
      <c r="K35" s="2" t="s">
        <v>312</v>
      </c>
      <c r="L35" s="92" t="s">
        <v>313</v>
      </c>
      <c r="M35" s="135"/>
      <c r="N35" s="130" t="s">
        <v>184</v>
      </c>
      <c r="O35" s="92" t="s">
        <v>187</v>
      </c>
      <c r="P35" s="92" t="s">
        <v>314</v>
      </c>
      <c r="Q35" s="131">
        <v>0.25</v>
      </c>
      <c r="R35" s="92" t="s">
        <v>315</v>
      </c>
      <c r="S35" s="92" t="s">
        <v>190</v>
      </c>
      <c r="T35" s="132">
        <v>44197</v>
      </c>
      <c r="U35" s="132">
        <v>44561</v>
      </c>
      <c r="V35" s="131">
        <v>1</v>
      </c>
      <c r="W35" s="92"/>
    </row>
    <row r="36" spans="1:23" ht="45" customHeight="1" x14ac:dyDescent="0.25">
      <c r="A36" s="238"/>
      <c r="B36" s="235"/>
      <c r="C36" s="232"/>
      <c r="D36" s="117" t="s">
        <v>316</v>
      </c>
      <c r="E36" s="244"/>
      <c r="F36" s="242" t="s">
        <v>322</v>
      </c>
      <c r="G36" s="232"/>
      <c r="H36" s="118" t="s">
        <v>110</v>
      </c>
      <c r="I36" s="102" t="s">
        <v>184</v>
      </c>
      <c r="J36" s="117"/>
      <c r="K36" s="2" t="s">
        <v>317</v>
      </c>
      <c r="L36" s="92" t="s">
        <v>318</v>
      </c>
      <c r="M36" s="92"/>
      <c r="N36" s="130" t="s">
        <v>184</v>
      </c>
      <c r="O36" s="92" t="s">
        <v>319</v>
      </c>
      <c r="P36" s="92" t="s">
        <v>320</v>
      </c>
      <c r="Q36" s="131">
        <v>1</v>
      </c>
      <c r="R36" s="92"/>
      <c r="S36" s="92" t="s">
        <v>190</v>
      </c>
      <c r="T36" s="132">
        <v>44197</v>
      </c>
      <c r="U36" s="132">
        <v>44561</v>
      </c>
      <c r="V36" s="131">
        <v>1</v>
      </c>
      <c r="W36" s="133"/>
    </row>
    <row r="37" spans="1:23" ht="45" customHeight="1" x14ac:dyDescent="0.25">
      <c r="A37" s="239"/>
      <c r="B37" s="236"/>
      <c r="C37" s="233"/>
      <c r="D37" s="117" t="s">
        <v>321</v>
      </c>
      <c r="E37" s="243"/>
      <c r="F37" s="243"/>
      <c r="G37" s="233"/>
      <c r="H37" s="129" t="s">
        <v>304</v>
      </c>
      <c r="I37" s="102" t="s">
        <v>184</v>
      </c>
      <c r="J37" s="117"/>
      <c r="K37" s="2" t="s">
        <v>323</v>
      </c>
      <c r="L37" s="92" t="s">
        <v>255</v>
      </c>
      <c r="M37" s="133"/>
      <c r="N37" s="130" t="s">
        <v>184</v>
      </c>
      <c r="O37" s="92" t="s">
        <v>324</v>
      </c>
      <c r="P37" s="92" t="s">
        <v>257</v>
      </c>
      <c r="Q37" s="131">
        <v>0.25</v>
      </c>
      <c r="R37" s="92" t="s">
        <v>201</v>
      </c>
      <c r="S37" s="92" t="s">
        <v>190</v>
      </c>
      <c r="T37" s="136">
        <v>44197</v>
      </c>
      <c r="U37" s="136">
        <v>44561</v>
      </c>
      <c r="V37" s="137">
        <v>1</v>
      </c>
      <c r="W37" s="133"/>
    </row>
    <row r="38" spans="1:23" ht="45" customHeight="1" x14ac:dyDescent="0.25">
      <c r="A38" s="237">
        <v>4</v>
      </c>
      <c r="B38" s="234" t="s">
        <v>325</v>
      </c>
      <c r="C38" s="231" t="s">
        <v>326</v>
      </c>
      <c r="D38" s="231" t="s">
        <v>226</v>
      </c>
      <c r="E38" s="231" t="s">
        <v>327</v>
      </c>
      <c r="F38" s="231" t="s">
        <v>654</v>
      </c>
      <c r="G38" s="231" t="s">
        <v>329</v>
      </c>
      <c r="H38" s="71" t="s">
        <v>330</v>
      </c>
      <c r="I38" s="116"/>
      <c r="J38" s="102" t="s">
        <v>184</v>
      </c>
      <c r="K38" s="2" t="s">
        <v>331</v>
      </c>
      <c r="L38" s="92" t="s">
        <v>332</v>
      </c>
      <c r="M38" s="130" t="s">
        <v>184</v>
      </c>
      <c r="N38" s="92"/>
      <c r="O38" s="92" t="s">
        <v>333</v>
      </c>
      <c r="P38" s="92" t="s">
        <v>334</v>
      </c>
      <c r="Q38" s="92" t="s">
        <v>335</v>
      </c>
      <c r="R38" s="92" t="s">
        <v>650</v>
      </c>
      <c r="S38" s="92" t="s">
        <v>642</v>
      </c>
      <c r="T38" s="132">
        <v>44197</v>
      </c>
      <c r="U38" s="132">
        <v>44561</v>
      </c>
      <c r="V38" s="131" t="s">
        <v>651</v>
      </c>
      <c r="W38" s="133"/>
    </row>
    <row r="39" spans="1:23" ht="45" customHeight="1" x14ac:dyDescent="0.25">
      <c r="A39" s="238"/>
      <c r="B39" s="235"/>
      <c r="C39" s="232"/>
      <c r="D39" s="233"/>
      <c r="E39" s="232"/>
      <c r="F39" s="233"/>
      <c r="G39" s="232"/>
      <c r="H39" s="71" t="s">
        <v>330</v>
      </c>
      <c r="I39" s="116"/>
      <c r="J39" s="102" t="s">
        <v>184</v>
      </c>
      <c r="K39" s="2" t="s">
        <v>336</v>
      </c>
      <c r="L39" s="92" t="s">
        <v>332</v>
      </c>
      <c r="M39" s="92"/>
      <c r="N39" s="130" t="s">
        <v>184</v>
      </c>
      <c r="O39" s="92" t="s">
        <v>333</v>
      </c>
      <c r="P39" s="92" t="s">
        <v>334</v>
      </c>
      <c r="Q39" s="92" t="s">
        <v>337</v>
      </c>
      <c r="R39" s="92" t="s">
        <v>650</v>
      </c>
      <c r="S39" s="92" t="s">
        <v>642</v>
      </c>
      <c r="T39" s="132">
        <v>44197</v>
      </c>
      <c r="U39" s="132">
        <v>44561</v>
      </c>
      <c r="V39" s="131" t="s">
        <v>651</v>
      </c>
      <c r="W39" s="133"/>
    </row>
    <row r="40" spans="1:23" ht="45" customHeight="1" x14ac:dyDescent="0.25">
      <c r="A40" s="238"/>
      <c r="B40" s="235"/>
      <c r="C40" s="232"/>
      <c r="D40" s="117" t="s">
        <v>228</v>
      </c>
      <c r="E40" s="232"/>
      <c r="F40" s="117" t="s">
        <v>338</v>
      </c>
      <c r="G40" s="232"/>
      <c r="H40" s="118" t="s">
        <v>89</v>
      </c>
      <c r="I40" s="102" t="s">
        <v>184</v>
      </c>
      <c r="J40" s="116"/>
      <c r="K40" s="2" t="s">
        <v>339</v>
      </c>
      <c r="L40" s="92" t="s">
        <v>340</v>
      </c>
      <c r="M40" s="92"/>
      <c r="N40" s="130" t="s">
        <v>184</v>
      </c>
      <c r="O40" s="92" t="s">
        <v>341</v>
      </c>
      <c r="P40" s="92" t="s">
        <v>342</v>
      </c>
      <c r="Q40" s="92" t="s">
        <v>343</v>
      </c>
      <c r="R40" s="92" t="s">
        <v>344</v>
      </c>
      <c r="S40" s="92" t="s">
        <v>190</v>
      </c>
      <c r="T40" s="132">
        <v>44197</v>
      </c>
      <c r="U40" s="132">
        <v>44561</v>
      </c>
      <c r="V40" s="131">
        <v>1</v>
      </c>
      <c r="W40" s="133"/>
    </row>
    <row r="41" spans="1:23" ht="45" customHeight="1" x14ac:dyDescent="0.25">
      <c r="A41" s="239"/>
      <c r="B41" s="236"/>
      <c r="C41" s="233"/>
      <c r="D41" s="117" t="s">
        <v>605</v>
      </c>
      <c r="E41" s="233"/>
      <c r="F41" s="120" t="s">
        <v>606</v>
      </c>
      <c r="G41" s="233"/>
      <c r="H41" s="71" t="s">
        <v>95</v>
      </c>
      <c r="I41" s="102" t="s">
        <v>184</v>
      </c>
      <c r="J41" s="116"/>
      <c r="K41" s="2" t="s">
        <v>347</v>
      </c>
      <c r="L41" s="92" t="s">
        <v>332</v>
      </c>
      <c r="M41" s="92"/>
      <c r="N41" s="130" t="s">
        <v>184</v>
      </c>
      <c r="O41" s="92" t="s">
        <v>348</v>
      </c>
      <c r="P41" s="92" t="s">
        <v>349</v>
      </c>
      <c r="Q41" s="92" t="s">
        <v>350</v>
      </c>
      <c r="R41" s="92" t="s">
        <v>652</v>
      </c>
      <c r="S41" s="92" t="s">
        <v>642</v>
      </c>
      <c r="T41" s="132">
        <v>44197</v>
      </c>
      <c r="U41" s="132">
        <v>44561</v>
      </c>
      <c r="V41" s="131" t="s">
        <v>653</v>
      </c>
      <c r="W41" s="133"/>
    </row>
    <row r="42" spans="1:23" ht="45" customHeight="1" x14ac:dyDescent="0.25">
      <c r="A42" s="237">
        <v>5</v>
      </c>
      <c r="B42" s="234" t="s">
        <v>353</v>
      </c>
      <c r="C42" s="231" t="s">
        <v>354</v>
      </c>
      <c r="D42" s="231" t="s">
        <v>355</v>
      </c>
      <c r="E42" s="231" t="s">
        <v>356</v>
      </c>
      <c r="F42" s="231" t="s">
        <v>357</v>
      </c>
      <c r="G42" s="231" t="s">
        <v>358</v>
      </c>
      <c r="H42" s="118" t="s">
        <v>105</v>
      </c>
      <c r="I42" s="102" t="s">
        <v>184</v>
      </c>
      <c r="J42" s="117"/>
      <c r="K42" s="2" t="s">
        <v>359</v>
      </c>
      <c r="L42" s="92" t="s">
        <v>360</v>
      </c>
      <c r="M42" s="92"/>
      <c r="N42" s="130" t="s">
        <v>184</v>
      </c>
      <c r="O42" s="92" t="s">
        <v>361</v>
      </c>
      <c r="P42" s="92" t="s">
        <v>362</v>
      </c>
      <c r="Q42" s="131" t="s">
        <v>643</v>
      </c>
      <c r="R42" s="92" t="s">
        <v>644</v>
      </c>
      <c r="S42" s="92" t="s">
        <v>642</v>
      </c>
      <c r="T42" s="132">
        <v>44197</v>
      </c>
      <c r="U42" s="132">
        <v>44561</v>
      </c>
      <c r="V42" s="131" t="s">
        <v>645</v>
      </c>
      <c r="W42" s="133"/>
    </row>
    <row r="43" spans="1:23" ht="45" customHeight="1" x14ac:dyDescent="0.25">
      <c r="A43" s="238"/>
      <c r="B43" s="235"/>
      <c r="C43" s="232"/>
      <c r="D43" s="232"/>
      <c r="E43" s="232"/>
      <c r="F43" s="232"/>
      <c r="G43" s="232"/>
      <c r="H43" s="118" t="s">
        <v>110</v>
      </c>
      <c r="I43" s="102" t="s">
        <v>184</v>
      </c>
      <c r="J43" s="117"/>
      <c r="K43" s="2" t="s">
        <v>655</v>
      </c>
      <c r="L43" s="92" t="s">
        <v>360</v>
      </c>
      <c r="M43" s="92"/>
      <c r="N43" s="130" t="s">
        <v>184</v>
      </c>
      <c r="O43" s="92" t="s">
        <v>187</v>
      </c>
      <c r="P43" s="92" t="s">
        <v>362</v>
      </c>
      <c r="Q43" s="131">
        <v>1</v>
      </c>
      <c r="R43" s="131" t="s">
        <v>656</v>
      </c>
      <c r="S43" s="92" t="s">
        <v>190</v>
      </c>
      <c r="T43" s="132">
        <v>44197</v>
      </c>
      <c r="U43" s="132">
        <v>44561</v>
      </c>
      <c r="V43" s="131" t="s">
        <v>657</v>
      </c>
      <c r="W43" s="133"/>
    </row>
    <row r="44" spans="1:23" ht="45" customHeight="1" x14ac:dyDescent="0.25">
      <c r="A44" s="238"/>
      <c r="B44" s="235"/>
      <c r="C44" s="232"/>
      <c r="D44" s="232"/>
      <c r="E44" s="232"/>
      <c r="F44" s="232"/>
      <c r="G44" s="232"/>
      <c r="H44" s="118" t="s">
        <v>110</v>
      </c>
      <c r="I44" s="102" t="s">
        <v>184</v>
      </c>
      <c r="J44" s="117"/>
      <c r="K44" s="2" t="s">
        <v>363</v>
      </c>
      <c r="L44" s="92" t="s">
        <v>360</v>
      </c>
      <c r="M44" s="92"/>
      <c r="N44" s="130" t="s">
        <v>184</v>
      </c>
      <c r="O44" s="92" t="s">
        <v>364</v>
      </c>
      <c r="P44" s="92" t="s">
        <v>362</v>
      </c>
      <c r="Q44" s="131">
        <v>1</v>
      </c>
      <c r="R44" s="92" t="s">
        <v>646</v>
      </c>
      <c r="S44" s="92" t="s">
        <v>190</v>
      </c>
      <c r="T44" s="132">
        <v>44197</v>
      </c>
      <c r="U44" s="132">
        <v>44561</v>
      </c>
      <c r="V44" s="131">
        <v>1</v>
      </c>
      <c r="W44" s="133"/>
    </row>
    <row r="45" spans="1:23" ht="45" customHeight="1" x14ac:dyDescent="0.25">
      <c r="A45" s="238"/>
      <c r="B45" s="235"/>
      <c r="C45" s="232"/>
      <c r="D45" s="232"/>
      <c r="E45" s="232"/>
      <c r="F45" s="232"/>
      <c r="G45" s="232"/>
      <c r="H45" s="118" t="s">
        <v>110</v>
      </c>
      <c r="I45" s="102" t="s">
        <v>184</v>
      </c>
      <c r="J45" s="117"/>
      <c r="K45" s="2" t="s">
        <v>368</v>
      </c>
      <c r="L45" s="92" t="s">
        <v>360</v>
      </c>
      <c r="M45" s="130"/>
      <c r="N45" s="130" t="s">
        <v>184</v>
      </c>
      <c r="O45" s="92" t="s">
        <v>187</v>
      </c>
      <c r="P45" s="92" t="s">
        <v>362</v>
      </c>
      <c r="Q45" s="131" t="s">
        <v>647</v>
      </c>
      <c r="R45" s="92" t="s">
        <v>648</v>
      </c>
      <c r="S45" s="92" t="s">
        <v>642</v>
      </c>
      <c r="T45" s="132">
        <v>44197</v>
      </c>
      <c r="U45" s="132">
        <v>44561</v>
      </c>
      <c r="V45" s="131" t="s">
        <v>649</v>
      </c>
      <c r="W45" s="133"/>
    </row>
    <row r="46" spans="1:23" ht="45" customHeight="1" x14ac:dyDescent="0.25">
      <c r="A46" s="238"/>
      <c r="B46" s="235"/>
      <c r="C46" s="232"/>
      <c r="D46" s="232"/>
      <c r="E46" s="232"/>
      <c r="F46" s="232"/>
      <c r="G46" s="232"/>
      <c r="H46" s="118" t="s">
        <v>101</v>
      </c>
      <c r="I46" s="102" t="s">
        <v>184</v>
      </c>
      <c r="J46" s="117"/>
      <c r="K46" s="2" t="s">
        <v>369</v>
      </c>
      <c r="L46" s="92" t="s">
        <v>318</v>
      </c>
      <c r="M46" s="130"/>
      <c r="N46" s="130" t="s">
        <v>184</v>
      </c>
      <c r="O46" s="92" t="s">
        <v>370</v>
      </c>
      <c r="P46" s="92" t="s">
        <v>320</v>
      </c>
      <c r="Q46" s="131">
        <v>1</v>
      </c>
      <c r="R46" s="92" t="s">
        <v>371</v>
      </c>
      <c r="S46" s="92" t="s">
        <v>190</v>
      </c>
      <c r="T46" s="132">
        <v>44197</v>
      </c>
      <c r="U46" s="132">
        <v>44561</v>
      </c>
      <c r="V46" s="131">
        <v>1</v>
      </c>
      <c r="W46" s="133"/>
    </row>
    <row r="47" spans="1:23" ht="45" customHeight="1" x14ac:dyDescent="0.25">
      <c r="A47" s="238"/>
      <c r="B47" s="235"/>
      <c r="C47" s="232"/>
      <c r="D47" s="232"/>
      <c r="E47" s="232"/>
      <c r="F47" s="232"/>
      <c r="G47" s="232"/>
      <c r="H47" s="118" t="s">
        <v>105</v>
      </c>
      <c r="I47" s="102" t="s">
        <v>184</v>
      </c>
      <c r="J47" s="117"/>
      <c r="K47" s="2" t="s">
        <v>372</v>
      </c>
      <c r="L47" s="92" t="s">
        <v>318</v>
      </c>
      <c r="M47" s="130"/>
      <c r="N47" s="130" t="s">
        <v>184</v>
      </c>
      <c r="O47" s="92" t="s">
        <v>373</v>
      </c>
      <c r="P47" s="92" t="s">
        <v>320</v>
      </c>
      <c r="Q47" s="131">
        <v>1</v>
      </c>
      <c r="R47" s="92" t="s">
        <v>374</v>
      </c>
      <c r="S47" s="92" t="s">
        <v>190</v>
      </c>
      <c r="T47" s="132">
        <v>44197</v>
      </c>
      <c r="U47" s="132">
        <v>44561</v>
      </c>
      <c r="V47" s="131">
        <v>1</v>
      </c>
      <c r="W47" s="133"/>
    </row>
    <row r="48" spans="1:23" ht="45" customHeight="1" x14ac:dyDescent="0.25">
      <c r="A48" s="238"/>
      <c r="B48" s="235"/>
      <c r="C48" s="232"/>
      <c r="D48" s="232"/>
      <c r="E48" s="232"/>
      <c r="F48" s="232"/>
      <c r="G48" s="232"/>
      <c r="H48" s="118" t="s">
        <v>105</v>
      </c>
      <c r="I48" s="102" t="s">
        <v>184</v>
      </c>
      <c r="J48" s="117"/>
      <c r="K48" s="2" t="s">
        <v>375</v>
      </c>
      <c r="L48" s="92" t="s">
        <v>318</v>
      </c>
      <c r="M48" s="130"/>
      <c r="N48" s="130" t="s">
        <v>184</v>
      </c>
      <c r="O48" s="92" t="s">
        <v>373</v>
      </c>
      <c r="P48" s="92" t="s">
        <v>320</v>
      </c>
      <c r="Q48" s="131">
        <v>1</v>
      </c>
      <c r="R48" s="92" t="s">
        <v>376</v>
      </c>
      <c r="S48" s="92" t="s">
        <v>190</v>
      </c>
      <c r="T48" s="132">
        <v>44197</v>
      </c>
      <c r="U48" s="132">
        <v>44561</v>
      </c>
      <c r="V48" s="131">
        <v>1</v>
      </c>
      <c r="W48" s="133"/>
    </row>
    <row r="49" spans="1:23" ht="45" customHeight="1" x14ac:dyDescent="0.25">
      <c r="A49" s="238"/>
      <c r="B49" s="235"/>
      <c r="C49" s="232"/>
      <c r="D49" s="232"/>
      <c r="E49" s="232"/>
      <c r="F49" s="232"/>
      <c r="G49" s="232"/>
      <c r="H49" s="118" t="s">
        <v>377</v>
      </c>
      <c r="I49" s="79" t="s">
        <v>266</v>
      </c>
      <c r="J49" s="117"/>
      <c r="K49" s="2" t="s">
        <v>625</v>
      </c>
      <c r="L49" s="92" t="s">
        <v>366</v>
      </c>
      <c r="M49" s="130"/>
      <c r="N49" s="92" t="s">
        <v>184</v>
      </c>
      <c r="O49" s="92" t="s">
        <v>620</v>
      </c>
      <c r="P49" s="92" t="s">
        <v>622</v>
      </c>
      <c r="Q49" s="131" t="s">
        <v>623</v>
      </c>
      <c r="R49" s="92" t="s">
        <v>624</v>
      </c>
      <c r="S49" s="92" t="s">
        <v>190</v>
      </c>
      <c r="T49" s="132">
        <v>44197</v>
      </c>
      <c r="U49" s="132">
        <v>44561</v>
      </c>
      <c r="V49" s="131">
        <v>1</v>
      </c>
      <c r="W49" s="133"/>
    </row>
    <row r="50" spans="1:23" ht="45" customHeight="1" x14ac:dyDescent="0.25">
      <c r="A50" s="238"/>
      <c r="B50" s="235"/>
      <c r="C50" s="232"/>
      <c r="D50" s="232"/>
      <c r="E50" s="232"/>
      <c r="F50" s="232"/>
      <c r="G50" s="232"/>
      <c r="H50" s="118" t="s">
        <v>378</v>
      </c>
      <c r="I50" s="79" t="s">
        <v>266</v>
      </c>
      <c r="J50" s="117"/>
      <c r="K50" s="2" t="s">
        <v>379</v>
      </c>
      <c r="L50" s="92" t="s">
        <v>318</v>
      </c>
      <c r="M50" s="130" t="s">
        <v>184</v>
      </c>
      <c r="N50" s="92"/>
      <c r="O50" s="92" t="s">
        <v>380</v>
      </c>
      <c r="P50" s="92" t="s">
        <v>320</v>
      </c>
      <c r="Q50" s="131">
        <v>1</v>
      </c>
      <c r="R50" s="92" t="s">
        <v>381</v>
      </c>
      <c r="S50" s="92" t="s">
        <v>190</v>
      </c>
      <c r="T50" s="132">
        <v>44197</v>
      </c>
      <c r="U50" s="132">
        <v>44561</v>
      </c>
      <c r="V50" s="131">
        <v>1</v>
      </c>
      <c r="W50" s="133"/>
    </row>
    <row r="51" spans="1:23" ht="45" customHeight="1" x14ac:dyDescent="0.25">
      <c r="A51" s="238"/>
      <c r="B51" s="235"/>
      <c r="C51" s="232"/>
      <c r="D51" s="232"/>
      <c r="E51" s="232"/>
      <c r="F51" s="232"/>
      <c r="G51" s="232"/>
      <c r="H51" s="118" t="s">
        <v>378</v>
      </c>
      <c r="I51" s="79" t="s">
        <v>266</v>
      </c>
      <c r="J51" s="117"/>
      <c r="K51" s="2" t="s">
        <v>382</v>
      </c>
      <c r="L51" s="92" t="s">
        <v>318</v>
      </c>
      <c r="M51" s="130" t="s">
        <v>184</v>
      </c>
      <c r="N51" s="92"/>
      <c r="O51" s="92" t="s">
        <v>380</v>
      </c>
      <c r="P51" s="92" t="s">
        <v>320</v>
      </c>
      <c r="Q51" s="131">
        <v>1</v>
      </c>
      <c r="R51" s="92" t="s">
        <v>381</v>
      </c>
      <c r="S51" s="92" t="s">
        <v>190</v>
      </c>
      <c r="T51" s="132">
        <v>44197</v>
      </c>
      <c r="U51" s="132">
        <v>44561</v>
      </c>
      <c r="V51" s="131">
        <v>1</v>
      </c>
      <c r="W51" s="133"/>
    </row>
    <row r="52" spans="1:23" ht="45" customHeight="1" x14ac:dyDescent="0.25">
      <c r="A52" s="238"/>
      <c r="B52" s="235"/>
      <c r="C52" s="232"/>
      <c r="D52" s="232"/>
      <c r="E52" s="232"/>
      <c r="F52" s="232"/>
      <c r="G52" s="232"/>
      <c r="H52" s="118" t="s">
        <v>110</v>
      </c>
      <c r="I52" s="79" t="s">
        <v>266</v>
      </c>
      <c r="J52" s="117"/>
      <c r="K52" s="2" t="s">
        <v>383</v>
      </c>
      <c r="L52" s="92" t="s">
        <v>318</v>
      </c>
      <c r="M52" s="130" t="s">
        <v>184</v>
      </c>
      <c r="N52" s="92"/>
      <c r="O52" s="92" t="s">
        <v>384</v>
      </c>
      <c r="P52" s="92" t="s">
        <v>320</v>
      </c>
      <c r="Q52" s="131">
        <v>1</v>
      </c>
      <c r="R52" s="92" t="s">
        <v>385</v>
      </c>
      <c r="S52" s="92" t="s">
        <v>190</v>
      </c>
      <c r="T52" s="132">
        <v>44197</v>
      </c>
      <c r="U52" s="132">
        <v>44561</v>
      </c>
      <c r="V52" s="131">
        <v>1</v>
      </c>
      <c r="W52" s="133"/>
    </row>
    <row r="53" spans="1:23" ht="45" customHeight="1" x14ac:dyDescent="0.25">
      <c r="A53" s="238"/>
      <c r="B53" s="235"/>
      <c r="C53" s="232"/>
      <c r="D53" s="233"/>
      <c r="E53" s="232"/>
      <c r="F53" s="233"/>
      <c r="G53" s="232"/>
      <c r="H53" s="118" t="s">
        <v>110</v>
      </c>
      <c r="I53" s="102" t="s">
        <v>184</v>
      </c>
      <c r="J53" s="117"/>
      <c r="K53" s="2" t="s">
        <v>386</v>
      </c>
      <c r="L53" s="92" t="s">
        <v>387</v>
      </c>
      <c r="M53" s="130"/>
      <c r="N53" s="130" t="s">
        <v>184</v>
      </c>
      <c r="O53" s="92" t="s">
        <v>187</v>
      </c>
      <c r="P53" s="92" t="s">
        <v>388</v>
      </c>
      <c r="Q53" s="131">
        <v>1</v>
      </c>
      <c r="R53" s="92" t="s">
        <v>389</v>
      </c>
      <c r="S53" s="92" t="s">
        <v>190</v>
      </c>
      <c r="T53" s="132">
        <v>44197</v>
      </c>
      <c r="U53" s="132">
        <v>44561</v>
      </c>
      <c r="V53" s="131">
        <v>1</v>
      </c>
      <c r="W53" s="133"/>
    </row>
    <row r="54" spans="1:23" ht="45" customHeight="1" x14ac:dyDescent="0.25">
      <c r="A54" s="238"/>
      <c r="B54" s="235"/>
      <c r="C54" s="232"/>
      <c r="D54" s="117" t="s">
        <v>616</v>
      </c>
      <c r="E54" s="232"/>
      <c r="F54" s="231" t="s">
        <v>615</v>
      </c>
      <c r="G54" s="232"/>
      <c r="H54" s="118" t="s">
        <v>110</v>
      </c>
      <c r="I54" s="102" t="s">
        <v>184</v>
      </c>
      <c r="J54" s="117"/>
      <c r="K54" s="2" t="s">
        <v>627</v>
      </c>
      <c r="L54" s="92" t="s">
        <v>387</v>
      </c>
      <c r="M54" s="130"/>
      <c r="N54" s="130" t="s">
        <v>184</v>
      </c>
      <c r="O54" s="92" t="s">
        <v>187</v>
      </c>
      <c r="P54" s="92" t="s">
        <v>388</v>
      </c>
      <c r="Q54" s="131">
        <v>1</v>
      </c>
      <c r="R54" s="92" t="s">
        <v>626</v>
      </c>
      <c r="S54" s="92" t="s">
        <v>190</v>
      </c>
      <c r="T54" s="132">
        <v>44197</v>
      </c>
      <c r="U54" s="132">
        <v>44561</v>
      </c>
      <c r="V54" s="131">
        <v>1</v>
      </c>
      <c r="W54" s="133"/>
    </row>
    <row r="55" spans="1:23" s="24" customFormat="1" ht="45" customHeight="1" x14ac:dyDescent="0.25">
      <c r="A55" s="238"/>
      <c r="B55" s="235"/>
      <c r="C55" s="232"/>
      <c r="D55" s="117" t="s">
        <v>619</v>
      </c>
      <c r="E55" s="232"/>
      <c r="F55" s="233"/>
      <c r="G55" s="232"/>
      <c r="H55" s="118" t="s">
        <v>377</v>
      </c>
      <c r="I55" s="116"/>
      <c r="J55" s="102" t="s">
        <v>184</v>
      </c>
      <c r="K55" s="2" t="s">
        <v>398</v>
      </c>
      <c r="L55" s="92" t="s">
        <v>620</v>
      </c>
      <c r="M55" s="130"/>
      <c r="N55" s="130" t="s">
        <v>184</v>
      </c>
      <c r="O55" s="92" t="s">
        <v>187</v>
      </c>
      <c r="P55" s="92" t="s">
        <v>367</v>
      </c>
      <c r="Q55" s="92" t="s">
        <v>400</v>
      </c>
      <c r="R55" s="92" t="s">
        <v>401</v>
      </c>
      <c r="S55" s="92" t="s">
        <v>190</v>
      </c>
      <c r="T55" s="132">
        <v>44197</v>
      </c>
      <c r="U55" s="132">
        <v>44227</v>
      </c>
      <c r="V55" s="131">
        <v>1</v>
      </c>
      <c r="W55" s="133"/>
    </row>
    <row r="56" spans="1:23" ht="45" customHeight="1" x14ac:dyDescent="0.25">
      <c r="A56" s="239"/>
      <c r="B56" s="236"/>
      <c r="C56" s="121"/>
      <c r="D56" s="117" t="s">
        <v>612</v>
      </c>
      <c r="E56" s="233"/>
      <c r="F56" s="117" t="s">
        <v>408</v>
      </c>
      <c r="G56" s="232"/>
      <c r="H56" s="118" t="s">
        <v>118</v>
      </c>
      <c r="I56" s="102" t="s">
        <v>184</v>
      </c>
      <c r="J56" s="117"/>
      <c r="K56" s="2" t="s">
        <v>403</v>
      </c>
      <c r="L56" s="92" t="s">
        <v>617</v>
      </c>
      <c r="M56" s="130"/>
      <c r="N56" s="130" t="s">
        <v>184</v>
      </c>
      <c r="O56" s="92" t="s">
        <v>404</v>
      </c>
      <c r="P56" s="92" t="s">
        <v>618</v>
      </c>
      <c r="Q56" s="92" t="s">
        <v>405</v>
      </c>
      <c r="R56" s="92" t="s">
        <v>406</v>
      </c>
      <c r="S56" s="92" t="s">
        <v>190</v>
      </c>
      <c r="T56" s="132">
        <v>44197</v>
      </c>
      <c r="U56" s="132">
        <v>44227</v>
      </c>
      <c r="V56" s="131">
        <v>1</v>
      </c>
      <c r="W56" s="133"/>
    </row>
    <row r="57" spans="1:23" ht="45" customHeight="1" x14ac:dyDescent="0.25">
      <c r="A57" s="237">
        <v>6</v>
      </c>
      <c r="B57" s="234" t="s">
        <v>410</v>
      </c>
      <c r="C57" s="231" t="s">
        <v>411</v>
      </c>
      <c r="D57" s="117" t="s">
        <v>613</v>
      </c>
      <c r="E57" s="231" t="s">
        <v>412</v>
      </c>
      <c r="F57" s="117" t="s">
        <v>614</v>
      </c>
      <c r="G57" s="233"/>
      <c r="H57" s="118" t="s">
        <v>110</v>
      </c>
      <c r="I57" s="102" t="s">
        <v>184</v>
      </c>
      <c r="J57" s="117"/>
      <c r="K57" s="144" t="s">
        <v>640</v>
      </c>
      <c r="L57" s="92" t="s">
        <v>418</v>
      </c>
      <c r="M57" s="130"/>
      <c r="N57" s="130" t="s">
        <v>184</v>
      </c>
      <c r="O57" s="92" t="s">
        <v>187</v>
      </c>
      <c r="P57" s="92" t="s">
        <v>320</v>
      </c>
      <c r="Q57" s="131">
        <v>1</v>
      </c>
      <c r="R57" s="92" t="s">
        <v>639</v>
      </c>
      <c r="S57" s="92" t="s">
        <v>190</v>
      </c>
      <c r="T57" s="132">
        <v>44197</v>
      </c>
      <c r="U57" s="132">
        <v>44227</v>
      </c>
      <c r="V57" s="131">
        <v>1</v>
      </c>
      <c r="W57" s="133"/>
    </row>
    <row r="58" spans="1:23" ht="45" customHeight="1" x14ac:dyDescent="0.25">
      <c r="A58" s="238"/>
      <c r="B58" s="235"/>
      <c r="C58" s="232"/>
      <c r="D58" s="231" t="s">
        <v>281</v>
      </c>
      <c r="E58" s="232"/>
      <c r="F58" s="231" t="s">
        <v>419</v>
      </c>
      <c r="G58" s="231" t="s">
        <v>611</v>
      </c>
      <c r="H58" s="118" t="s">
        <v>110</v>
      </c>
      <c r="I58" s="102" t="s">
        <v>184</v>
      </c>
      <c r="J58" s="117"/>
      <c r="K58" s="2" t="s">
        <v>420</v>
      </c>
      <c r="L58" s="92" t="s">
        <v>387</v>
      </c>
      <c r="M58" s="130"/>
      <c r="N58" s="130" t="s">
        <v>184</v>
      </c>
      <c r="O58" s="92" t="s">
        <v>187</v>
      </c>
      <c r="P58" s="92" t="s">
        <v>388</v>
      </c>
      <c r="Q58" s="131">
        <v>1</v>
      </c>
      <c r="R58" s="92" t="s">
        <v>421</v>
      </c>
      <c r="S58" s="92" t="s">
        <v>190</v>
      </c>
      <c r="T58" s="132">
        <v>44197</v>
      </c>
      <c r="U58" s="132">
        <v>44227</v>
      </c>
      <c r="V58" s="131">
        <v>1</v>
      </c>
      <c r="W58" s="133"/>
    </row>
    <row r="59" spans="1:23" ht="45" customHeight="1" x14ac:dyDescent="0.25">
      <c r="A59" s="238"/>
      <c r="B59" s="235"/>
      <c r="C59" s="232"/>
      <c r="D59" s="232"/>
      <c r="E59" s="232"/>
      <c r="F59" s="233"/>
      <c r="G59" s="232"/>
      <c r="H59" s="118" t="s">
        <v>110</v>
      </c>
      <c r="I59" s="102" t="s">
        <v>184</v>
      </c>
      <c r="J59" s="117"/>
      <c r="K59" s="2" t="s">
        <v>629</v>
      </c>
      <c r="L59" s="92" t="s">
        <v>387</v>
      </c>
      <c r="M59" s="130"/>
      <c r="N59" s="130" t="s">
        <v>184</v>
      </c>
      <c r="O59" s="92" t="s">
        <v>422</v>
      </c>
      <c r="P59" s="92" t="s">
        <v>388</v>
      </c>
      <c r="Q59" s="92" t="s">
        <v>628</v>
      </c>
      <c r="R59" s="92" t="s">
        <v>423</v>
      </c>
      <c r="S59" s="92" t="s">
        <v>190</v>
      </c>
      <c r="T59" s="132">
        <v>44197</v>
      </c>
      <c r="U59" s="132">
        <v>44227</v>
      </c>
      <c r="V59" s="131">
        <v>1</v>
      </c>
      <c r="W59" s="133"/>
    </row>
    <row r="60" spans="1:23" ht="45" customHeight="1" x14ac:dyDescent="0.25">
      <c r="A60" s="238"/>
      <c r="B60" s="235"/>
      <c r="C60" s="232"/>
      <c r="D60" s="232"/>
      <c r="E60" s="232"/>
      <c r="F60" s="231" t="s">
        <v>424</v>
      </c>
      <c r="G60" s="232"/>
      <c r="H60" s="118" t="s">
        <v>110</v>
      </c>
      <c r="I60" s="102" t="s">
        <v>184</v>
      </c>
      <c r="J60" s="117"/>
      <c r="K60" s="2" t="s">
        <v>425</v>
      </c>
      <c r="L60" s="92" t="s">
        <v>387</v>
      </c>
      <c r="M60" s="130"/>
      <c r="N60" s="130" t="s">
        <v>184</v>
      </c>
      <c r="O60" s="92" t="s">
        <v>187</v>
      </c>
      <c r="P60" s="92" t="s">
        <v>388</v>
      </c>
      <c r="Q60" s="131">
        <v>1</v>
      </c>
      <c r="R60" s="92" t="s">
        <v>426</v>
      </c>
      <c r="S60" s="92" t="s">
        <v>190</v>
      </c>
      <c r="T60" s="132">
        <v>44197</v>
      </c>
      <c r="U60" s="132">
        <v>44227</v>
      </c>
      <c r="V60" s="131">
        <v>1</v>
      </c>
      <c r="W60" s="133"/>
    </row>
    <row r="61" spans="1:23" ht="45" customHeight="1" x14ac:dyDescent="0.25">
      <c r="A61" s="238"/>
      <c r="B61" s="235"/>
      <c r="C61" s="232"/>
      <c r="D61" s="232"/>
      <c r="E61" s="232"/>
      <c r="F61" s="232"/>
      <c r="G61" s="232"/>
      <c r="H61" s="118" t="s">
        <v>110</v>
      </c>
      <c r="I61" s="102" t="s">
        <v>184</v>
      </c>
      <c r="J61" s="117"/>
      <c r="K61" s="2" t="s">
        <v>427</v>
      </c>
      <c r="L61" s="92" t="s">
        <v>387</v>
      </c>
      <c r="M61" s="130"/>
      <c r="N61" s="130" t="s">
        <v>184</v>
      </c>
      <c r="O61" s="92" t="s">
        <v>187</v>
      </c>
      <c r="P61" s="92" t="s">
        <v>388</v>
      </c>
      <c r="Q61" s="131">
        <v>1</v>
      </c>
      <c r="R61" s="92" t="s">
        <v>428</v>
      </c>
      <c r="S61" s="92" t="s">
        <v>190</v>
      </c>
      <c r="T61" s="132">
        <v>44197</v>
      </c>
      <c r="U61" s="132">
        <v>44227</v>
      </c>
      <c r="V61" s="131">
        <v>1</v>
      </c>
      <c r="W61" s="133"/>
    </row>
    <row r="62" spans="1:23" ht="45" customHeight="1" x14ac:dyDescent="0.25">
      <c r="A62" s="238"/>
      <c r="B62" s="235"/>
      <c r="C62" s="232"/>
      <c r="D62" s="232"/>
      <c r="E62" s="232"/>
      <c r="F62" s="232"/>
      <c r="G62" s="232"/>
      <c r="H62" s="118" t="s">
        <v>110</v>
      </c>
      <c r="I62" s="102" t="s">
        <v>184</v>
      </c>
      <c r="J62" s="117"/>
      <c r="K62" s="2" t="s">
        <v>429</v>
      </c>
      <c r="L62" s="92" t="s">
        <v>387</v>
      </c>
      <c r="M62" s="130"/>
      <c r="N62" s="130" t="s">
        <v>184</v>
      </c>
      <c r="O62" s="92" t="s">
        <v>187</v>
      </c>
      <c r="P62" s="92" t="s">
        <v>388</v>
      </c>
      <c r="Q62" s="131">
        <v>1</v>
      </c>
      <c r="R62" s="92" t="s">
        <v>428</v>
      </c>
      <c r="S62" s="92" t="s">
        <v>190</v>
      </c>
      <c r="T62" s="132">
        <v>44197</v>
      </c>
      <c r="U62" s="132">
        <v>44227</v>
      </c>
      <c r="V62" s="131">
        <v>1</v>
      </c>
      <c r="W62" s="133"/>
    </row>
    <row r="63" spans="1:23" ht="45" customHeight="1" x14ac:dyDescent="0.25">
      <c r="A63" s="238"/>
      <c r="B63" s="235"/>
      <c r="C63" s="232"/>
      <c r="D63" s="232"/>
      <c r="E63" s="232"/>
      <c r="F63" s="232"/>
      <c r="G63" s="232"/>
      <c r="H63" s="118" t="s">
        <v>110</v>
      </c>
      <c r="I63" s="102" t="s">
        <v>184</v>
      </c>
      <c r="J63" s="117"/>
      <c r="K63" s="2" t="s">
        <v>630</v>
      </c>
      <c r="L63" s="92" t="s">
        <v>387</v>
      </c>
      <c r="M63" s="130"/>
      <c r="N63" s="130" t="s">
        <v>184</v>
      </c>
      <c r="O63" s="92" t="s">
        <v>187</v>
      </c>
      <c r="P63" s="92" t="s">
        <v>388</v>
      </c>
      <c r="Q63" s="131">
        <v>1</v>
      </c>
      <c r="R63" s="92" t="s">
        <v>430</v>
      </c>
      <c r="S63" s="92" t="s">
        <v>190</v>
      </c>
      <c r="T63" s="132">
        <v>44197</v>
      </c>
      <c r="U63" s="132">
        <v>44227</v>
      </c>
      <c r="V63" s="131">
        <v>1</v>
      </c>
      <c r="W63" s="133"/>
    </row>
    <row r="64" spans="1:23" ht="45" customHeight="1" x14ac:dyDescent="0.25">
      <c r="A64" s="238"/>
      <c r="B64" s="235"/>
      <c r="C64" s="232"/>
      <c r="D64" s="232"/>
      <c r="E64" s="232"/>
      <c r="F64" s="232"/>
      <c r="G64" s="232"/>
      <c r="H64" s="118" t="s">
        <v>110</v>
      </c>
      <c r="I64" s="102" t="s">
        <v>184</v>
      </c>
      <c r="J64" s="117"/>
      <c r="K64" s="2" t="s">
        <v>431</v>
      </c>
      <c r="L64" s="92" t="s">
        <v>387</v>
      </c>
      <c r="M64" s="130"/>
      <c r="N64" s="130" t="s">
        <v>184</v>
      </c>
      <c r="O64" s="92" t="s">
        <v>432</v>
      </c>
      <c r="P64" s="92" t="s">
        <v>388</v>
      </c>
      <c r="Q64" s="131">
        <v>1</v>
      </c>
      <c r="R64" s="92" t="s">
        <v>433</v>
      </c>
      <c r="S64" s="92" t="s">
        <v>190</v>
      </c>
      <c r="T64" s="132">
        <v>44197</v>
      </c>
      <c r="U64" s="132">
        <v>44227</v>
      </c>
      <c r="V64" s="131">
        <v>1</v>
      </c>
      <c r="W64" s="133"/>
    </row>
    <row r="65" spans="1:23" ht="45" customHeight="1" x14ac:dyDescent="0.25">
      <c r="A65" s="238"/>
      <c r="B65" s="235"/>
      <c r="C65" s="232"/>
      <c r="D65" s="233"/>
      <c r="E65" s="232"/>
      <c r="F65" s="233"/>
      <c r="G65" s="232"/>
      <c r="H65" s="118" t="s">
        <v>110</v>
      </c>
      <c r="I65" s="102" t="s">
        <v>184</v>
      </c>
      <c r="J65" s="117"/>
      <c r="K65" s="2" t="s">
        <v>658</v>
      </c>
      <c r="L65" s="92" t="s">
        <v>387</v>
      </c>
      <c r="M65" s="130"/>
      <c r="N65" s="130" t="s">
        <v>184</v>
      </c>
      <c r="O65" s="92" t="s">
        <v>187</v>
      </c>
      <c r="P65" s="92" t="s">
        <v>388</v>
      </c>
      <c r="Q65" s="131">
        <v>1</v>
      </c>
      <c r="R65" s="92" t="s">
        <v>435</v>
      </c>
      <c r="S65" s="92" t="s">
        <v>190</v>
      </c>
      <c r="T65" s="132">
        <v>44197</v>
      </c>
      <c r="U65" s="132">
        <v>44227</v>
      </c>
      <c r="V65" s="131">
        <v>1</v>
      </c>
      <c r="W65" s="133"/>
    </row>
    <row r="66" spans="1:23" ht="45" customHeight="1" x14ac:dyDescent="0.25">
      <c r="A66" s="238"/>
      <c r="B66" s="235"/>
      <c r="C66" s="232"/>
      <c r="D66" s="117" t="s">
        <v>279</v>
      </c>
      <c r="E66" s="232"/>
      <c r="F66" s="117" t="s">
        <v>436</v>
      </c>
      <c r="G66" s="232"/>
      <c r="H66" s="118" t="s">
        <v>304</v>
      </c>
      <c r="I66" s="102" t="s">
        <v>184</v>
      </c>
      <c r="J66" s="117"/>
      <c r="K66" s="2" t="s">
        <v>437</v>
      </c>
      <c r="L66" s="92" t="s">
        <v>387</v>
      </c>
      <c r="M66" s="130"/>
      <c r="N66" s="130" t="s">
        <v>184</v>
      </c>
      <c r="O66" s="92" t="s">
        <v>187</v>
      </c>
      <c r="P66" s="92" t="s">
        <v>388</v>
      </c>
      <c r="Q66" s="131">
        <v>1</v>
      </c>
      <c r="R66" s="92" t="s">
        <v>636</v>
      </c>
      <c r="S66" s="92" t="s">
        <v>190</v>
      </c>
      <c r="T66" s="132">
        <v>44197</v>
      </c>
      <c r="U66" s="132">
        <v>44227</v>
      </c>
      <c r="V66" s="131">
        <v>1</v>
      </c>
      <c r="W66" s="133"/>
    </row>
    <row r="67" spans="1:23" ht="45" customHeight="1" x14ac:dyDescent="0.25">
      <c r="A67" s="239"/>
      <c r="B67" s="236"/>
      <c r="C67" s="233"/>
      <c r="D67" s="117" t="s">
        <v>608</v>
      </c>
      <c r="E67" s="233"/>
      <c r="F67" s="117" t="s">
        <v>609</v>
      </c>
      <c r="G67" s="233"/>
      <c r="H67" s="118" t="s">
        <v>110</v>
      </c>
      <c r="I67" s="102" t="s">
        <v>184</v>
      </c>
      <c r="J67" s="117"/>
      <c r="K67" s="2" t="s">
        <v>631</v>
      </c>
      <c r="L67" s="92" t="s">
        <v>387</v>
      </c>
      <c r="M67" s="130"/>
      <c r="N67" s="130" t="s">
        <v>184</v>
      </c>
      <c r="O67" s="92" t="s">
        <v>187</v>
      </c>
      <c r="P67" s="92" t="s">
        <v>388</v>
      </c>
      <c r="Q67" s="131" t="s">
        <v>633</v>
      </c>
      <c r="R67" s="92" t="s">
        <v>632</v>
      </c>
      <c r="S67" s="92" t="s">
        <v>635</v>
      </c>
      <c r="T67" s="132">
        <v>44197</v>
      </c>
      <c r="U67" s="132">
        <v>44227</v>
      </c>
      <c r="V67" s="131" t="s">
        <v>634</v>
      </c>
      <c r="W67" s="133"/>
    </row>
    <row r="68" spans="1:23" ht="45" customHeight="1" x14ac:dyDescent="0.25">
      <c r="A68" s="237">
        <v>7</v>
      </c>
      <c r="B68" s="234" t="s">
        <v>443</v>
      </c>
      <c r="C68" s="231" t="s">
        <v>444</v>
      </c>
      <c r="D68" s="117" t="s">
        <v>445</v>
      </c>
      <c r="E68" s="231" t="s">
        <v>446</v>
      </c>
      <c r="F68" s="117" t="s">
        <v>447</v>
      </c>
      <c r="G68" s="231" t="s">
        <v>610</v>
      </c>
      <c r="H68" s="118" t="s">
        <v>110</v>
      </c>
      <c r="I68" s="102" t="s">
        <v>184</v>
      </c>
      <c r="J68" s="102"/>
      <c r="K68" s="2" t="s">
        <v>449</v>
      </c>
      <c r="L68" s="92" t="s">
        <v>450</v>
      </c>
      <c r="M68" s="92"/>
      <c r="N68" s="130" t="s">
        <v>184</v>
      </c>
      <c r="O68" s="92" t="s">
        <v>621</v>
      </c>
      <c r="P68" s="92" t="s">
        <v>451</v>
      </c>
      <c r="Q68" s="131">
        <v>0.25</v>
      </c>
      <c r="R68" s="92" t="s">
        <v>591</v>
      </c>
      <c r="S68" s="92" t="s">
        <v>190</v>
      </c>
      <c r="T68" s="132">
        <v>44197</v>
      </c>
      <c r="U68" s="132">
        <v>44227</v>
      </c>
      <c r="V68" s="131">
        <v>1</v>
      </c>
      <c r="W68" s="133"/>
    </row>
    <row r="69" spans="1:23" ht="45" customHeight="1" x14ac:dyDescent="0.25">
      <c r="A69" s="238"/>
      <c r="B69" s="235"/>
      <c r="C69" s="232"/>
      <c r="D69" s="117" t="s">
        <v>279</v>
      </c>
      <c r="E69" s="232"/>
      <c r="F69" s="231" t="s">
        <v>453</v>
      </c>
      <c r="G69" s="232"/>
      <c r="H69" s="118" t="s">
        <v>151</v>
      </c>
      <c r="I69" s="117"/>
      <c r="J69" s="102" t="s">
        <v>184</v>
      </c>
      <c r="K69" s="2" t="s">
        <v>454</v>
      </c>
      <c r="L69" s="92" t="s">
        <v>450</v>
      </c>
      <c r="M69" s="92"/>
      <c r="N69" s="130" t="s">
        <v>184</v>
      </c>
      <c r="O69" s="92" t="s">
        <v>455</v>
      </c>
      <c r="P69" s="92" t="s">
        <v>451</v>
      </c>
      <c r="Q69" s="131">
        <v>0.25</v>
      </c>
      <c r="R69" s="92" t="s">
        <v>592</v>
      </c>
      <c r="S69" s="92" t="s">
        <v>190</v>
      </c>
      <c r="T69" s="132">
        <v>44197</v>
      </c>
      <c r="U69" s="132">
        <v>44227</v>
      </c>
      <c r="V69" s="131">
        <v>1</v>
      </c>
      <c r="W69" s="133"/>
    </row>
    <row r="70" spans="1:23" ht="45" customHeight="1" x14ac:dyDescent="0.25">
      <c r="A70" s="238"/>
      <c r="B70" s="235"/>
      <c r="C70" s="232"/>
      <c r="D70" s="117" t="s">
        <v>249</v>
      </c>
      <c r="E70" s="232"/>
      <c r="F70" s="233"/>
      <c r="G70" s="232"/>
      <c r="H70" s="118" t="s">
        <v>151</v>
      </c>
      <c r="I70" s="102" t="s">
        <v>184</v>
      </c>
      <c r="J70" s="117"/>
      <c r="K70" s="2" t="s">
        <v>457</v>
      </c>
      <c r="L70" s="92" t="s">
        <v>450</v>
      </c>
      <c r="M70" s="92"/>
      <c r="N70" s="130" t="s">
        <v>184</v>
      </c>
      <c r="O70" s="92" t="s">
        <v>455</v>
      </c>
      <c r="P70" s="92" t="s">
        <v>451</v>
      </c>
      <c r="Q70" s="131">
        <v>0.25</v>
      </c>
      <c r="R70" s="92" t="s">
        <v>593</v>
      </c>
      <c r="S70" s="92" t="s">
        <v>190</v>
      </c>
      <c r="T70" s="132">
        <v>44197</v>
      </c>
      <c r="U70" s="132">
        <v>44227</v>
      </c>
      <c r="V70" s="131">
        <v>1</v>
      </c>
      <c r="W70" s="133"/>
    </row>
    <row r="71" spans="1:23" ht="45" customHeight="1" x14ac:dyDescent="0.25">
      <c r="A71" s="238"/>
      <c r="B71" s="235"/>
      <c r="C71" s="232"/>
      <c r="D71" s="117" t="s">
        <v>392</v>
      </c>
      <c r="E71" s="232"/>
      <c r="F71" s="231" t="s">
        <v>458</v>
      </c>
      <c r="G71" s="232"/>
      <c r="H71" s="118" t="s">
        <v>110</v>
      </c>
      <c r="I71" s="102" t="s">
        <v>184</v>
      </c>
      <c r="J71" s="117"/>
      <c r="K71" s="2" t="s">
        <v>641</v>
      </c>
      <c r="L71" s="92" t="s">
        <v>318</v>
      </c>
      <c r="M71" s="130" t="s">
        <v>184</v>
      </c>
      <c r="N71" s="92"/>
      <c r="O71" s="92" t="s">
        <v>187</v>
      </c>
      <c r="P71" s="92" t="s">
        <v>320</v>
      </c>
      <c r="Q71" s="143">
        <v>1</v>
      </c>
      <c r="R71" s="92" t="s">
        <v>459</v>
      </c>
      <c r="S71" s="92" t="s">
        <v>642</v>
      </c>
      <c r="T71" s="132">
        <v>44197</v>
      </c>
      <c r="U71" s="132">
        <v>44561</v>
      </c>
      <c r="V71" s="131">
        <v>1</v>
      </c>
      <c r="W71" s="133"/>
    </row>
    <row r="72" spans="1:23" ht="45" customHeight="1" x14ac:dyDescent="0.25">
      <c r="A72" s="238"/>
      <c r="B72" s="235"/>
      <c r="C72" s="232"/>
      <c r="D72" s="117" t="s">
        <v>390</v>
      </c>
      <c r="E72" s="232"/>
      <c r="F72" s="233"/>
      <c r="G72" s="232"/>
      <c r="H72" s="118" t="s">
        <v>151</v>
      </c>
      <c r="I72" s="102" t="s">
        <v>184</v>
      </c>
      <c r="J72" s="117"/>
      <c r="K72" s="2" t="s">
        <v>594</v>
      </c>
      <c r="L72" s="92" t="s">
        <v>450</v>
      </c>
      <c r="M72" s="92"/>
      <c r="N72" s="130" t="s">
        <v>184</v>
      </c>
      <c r="O72" s="92" t="s">
        <v>450</v>
      </c>
      <c r="P72" s="92" t="s">
        <v>451</v>
      </c>
      <c r="Q72" s="131">
        <v>0.25</v>
      </c>
      <c r="R72" s="92" t="s">
        <v>595</v>
      </c>
      <c r="S72" s="92" t="s">
        <v>190</v>
      </c>
      <c r="T72" s="132">
        <v>44197</v>
      </c>
      <c r="U72" s="132">
        <v>44227</v>
      </c>
      <c r="V72" s="131">
        <v>1</v>
      </c>
      <c r="W72" s="133"/>
    </row>
    <row r="73" spans="1:23" ht="45" customHeight="1" x14ac:dyDescent="0.25">
      <c r="A73" s="239"/>
      <c r="B73" s="236"/>
      <c r="C73" s="233"/>
      <c r="D73" s="117" t="s">
        <v>607</v>
      </c>
      <c r="E73" s="233"/>
      <c r="F73" s="117" t="s">
        <v>462</v>
      </c>
      <c r="G73" s="233"/>
      <c r="H73" s="118" t="s">
        <v>110</v>
      </c>
      <c r="I73" s="117"/>
      <c r="J73" s="102" t="s">
        <v>184</v>
      </c>
      <c r="K73" s="2" t="s">
        <v>463</v>
      </c>
      <c r="L73" s="92" t="s">
        <v>450</v>
      </c>
      <c r="M73" s="92"/>
      <c r="N73" s="130" t="s">
        <v>184</v>
      </c>
      <c r="O73" s="92" t="s">
        <v>187</v>
      </c>
      <c r="P73" s="92" t="s">
        <v>451</v>
      </c>
      <c r="Q73" s="131">
        <v>0.25</v>
      </c>
      <c r="R73" s="131" t="s">
        <v>215</v>
      </c>
      <c r="S73" s="92" t="s">
        <v>190</v>
      </c>
      <c r="T73" s="132">
        <v>44197</v>
      </c>
      <c r="U73" s="132">
        <v>44227</v>
      </c>
      <c r="V73" s="131">
        <v>1</v>
      </c>
      <c r="W73" s="133"/>
    </row>
    <row r="74" spans="1:23" ht="24" customHeight="1" x14ac:dyDescent="0.25">
      <c r="F74" s="23"/>
    </row>
    <row r="75" spans="1:23" ht="24" customHeight="1" x14ac:dyDescent="0.25">
      <c r="F75" s="23"/>
    </row>
  </sheetData>
  <autoFilter ref="L2:L75"/>
  <mergeCells count="61">
    <mergeCell ref="C68:C73"/>
    <mergeCell ref="B68:B73"/>
    <mergeCell ref="A68:A73"/>
    <mergeCell ref="G58:G67"/>
    <mergeCell ref="E68:E73"/>
    <mergeCell ref="F69:F70"/>
    <mergeCell ref="F71:F72"/>
    <mergeCell ref="G68:G73"/>
    <mergeCell ref="G42:G57"/>
    <mergeCell ref="C57:C67"/>
    <mergeCell ref="A42:A56"/>
    <mergeCell ref="B57:B67"/>
    <mergeCell ref="A57:A67"/>
    <mergeCell ref="D58:D65"/>
    <mergeCell ref="E57:E67"/>
    <mergeCell ref="F58:F59"/>
    <mergeCell ref="F60:F65"/>
    <mergeCell ref="D42:D53"/>
    <mergeCell ref="C42:C55"/>
    <mergeCell ref="B42:B56"/>
    <mergeCell ref="E42:E56"/>
    <mergeCell ref="F42:F53"/>
    <mergeCell ref="F54:F55"/>
    <mergeCell ref="F38:F39"/>
    <mergeCell ref="G38:G41"/>
    <mergeCell ref="D38:D39"/>
    <mergeCell ref="C38:C41"/>
    <mergeCell ref="B38:B41"/>
    <mergeCell ref="A38:A41"/>
    <mergeCell ref="E38:E41"/>
    <mergeCell ref="G10:G18"/>
    <mergeCell ref="A19:A37"/>
    <mergeCell ref="D33:D35"/>
    <mergeCell ref="D28:D32"/>
    <mergeCell ref="D19:D24"/>
    <mergeCell ref="C19:C37"/>
    <mergeCell ref="B19:B37"/>
    <mergeCell ref="E19:E37"/>
    <mergeCell ref="F19:F24"/>
    <mergeCell ref="F28:F34"/>
    <mergeCell ref="G19:G37"/>
    <mergeCell ref="F36:F37"/>
    <mergeCell ref="F12:F14"/>
    <mergeCell ref="F15:F16"/>
    <mergeCell ref="F17:F18"/>
    <mergeCell ref="D15:D16"/>
    <mergeCell ref="D17:D18"/>
    <mergeCell ref="T2:U2"/>
    <mergeCell ref="F25:F26"/>
    <mergeCell ref="F6:F8"/>
    <mergeCell ref="G3:G9"/>
    <mergeCell ref="A3:A9"/>
    <mergeCell ref="B3:B9"/>
    <mergeCell ref="C3:C9"/>
    <mergeCell ref="D6:D8"/>
    <mergeCell ref="E3:E9"/>
    <mergeCell ref="C10:C18"/>
    <mergeCell ref="B10:B18"/>
    <mergeCell ref="A10:A18"/>
    <mergeCell ref="D12:D14"/>
    <mergeCell ref="E10:E18"/>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dataValidation allowBlank="1" showInputMessage="1" showErrorMessage="1" prompt="Marcar X  si la acción que se propone es parte de las actividades que se deben desarollar en el dia a dia, o si solamente es una actividad- Mas de una actividad marca Proyecto " sqref="I2"/>
    <dataValidation allowBlank="1" showInputMessage="1" showErrorMessage="1" prompt="Marcar X  si es una acción o un proyecto nuevo que se va a realizar que implica el desarrollo de varias  actividades" sqref="J2"/>
    <dataValidation allowBlank="1" showInputMessage="1" showErrorMessage="1" prompt="Describir las actividades que se van a desarrollar para el proyecto" sqref="K2"/>
    <dataValidation allowBlank="1" showInputMessage="1" showErrorMessage="1" prompt="Registrar el nombre del proceso que va  a responder por la ejecución " sqref="M2:N2"/>
    <dataValidation allowBlank="1" showInputMessage="1" showErrorMessage="1" prompt="Registrar nombre de los procesos que se veran impactados con la acción/proyecto " sqref="O2"/>
    <dataValidation allowBlank="1" showInputMessage="1" showErrorMessage="1" prompt="Registrar el acumulado del año cuando  se mide por avances o acumulados trimestrales " sqref="V2"/>
    <dataValidation allowBlank="1" showInputMessage="1" showErrorMessage="1" prompt="Escribir cargo" sqref="P2"/>
    <dataValidation allowBlank="1" showInputMessage="1" showErrorMessage="1" prompt="Fórmula matemática" sqref="R2 S3"/>
    <dataValidation allowBlank="1" showInputMessage="1" showErrorMessage="1" prompt="De acuerdo con las variables de la fórmula: Pesos,  horas, actividades" sqref="S2"/>
    <dataValidation allowBlank="1" showInputMessage="1" showErrorMessage="1" prompt="Escribir nombre de entregable o meta numérica  si es un indicador" sqref="Q2"/>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F60" zoomScale="85" zoomScaleNormal="85" workbookViewId="0">
      <selection activeCell="O62" sqref="O62"/>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37.42578125" style="88" customWidth="1"/>
    <col min="5" max="5" width="39.5703125" style="88" customWidth="1"/>
    <col min="6" max="6" width="41.7109375" style="88" customWidth="1"/>
    <col min="7" max="7" width="25.28515625" style="88" customWidth="1"/>
    <col min="8" max="8" width="43.42578125" style="88" customWidth="1"/>
    <col min="9" max="9" width="25" style="89" customWidth="1"/>
    <col min="10" max="11" width="29.140625" style="93" customWidth="1"/>
    <col min="12" max="12" width="17.140625" style="93" customWidth="1"/>
    <col min="13" max="13" width="31" style="183" customWidth="1"/>
    <col min="14" max="14" width="17" style="93" customWidth="1"/>
    <col min="15" max="15" width="31" style="89" customWidth="1"/>
    <col min="16" max="19" width="11.42578125" style="88"/>
    <col min="20" max="20" width="9.5703125" style="88" customWidth="1"/>
    <col min="21" max="16384" width="11.42578125" style="88"/>
  </cols>
  <sheetData>
    <row r="1" spans="1:15" s="22" customFormat="1" ht="34.5" customHeight="1" x14ac:dyDescent="0.25">
      <c r="A1" s="83"/>
      <c r="B1" s="83"/>
      <c r="C1" s="83"/>
      <c r="D1" s="83"/>
      <c r="E1" s="83"/>
      <c r="F1" s="83"/>
      <c r="G1" s="83"/>
      <c r="H1" s="81"/>
      <c r="I1" s="85"/>
      <c r="J1" s="108" t="s">
        <v>466</v>
      </c>
      <c r="K1" s="172"/>
      <c r="L1" s="109"/>
      <c r="M1" s="175"/>
      <c r="N1" s="109"/>
      <c r="O1" s="110"/>
    </row>
    <row r="2" spans="1:15" s="22" customFormat="1" ht="31.5" customHeight="1" x14ac:dyDescent="0.25">
      <c r="A2" s="83" t="s">
        <v>13</v>
      </c>
      <c r="B2" s="83" t="s">
        <v>159</v>
      </c>
      <c r="C2" s="83" t="s">
        <v>160</v>
      </c>
      <c r="D2" s="83" t="s">
        <v>161</v>
      </c>
      <c r="E2" s="83" t="s">
        <v>162</v>
      </c>
      <c r="F2" s="84" t="s">
        <v>163</v>
      </c>
      <c r="G2" s="84" t="s">
        <v>164</v>
      </c>
      <c r="H2" s="82" t="s">
        <v>165</v>
      </c>
      <c r="I2" s="86" t="s">
        <v>467</v>
      </c>
      <c r="J2" s="27" t="s">
        <v>170</v>
      </c>
      <c r="K2" s="27" t="s">
        <v>468</v>
      </c>
      <c r="L2" s="27" t="s">
        <v>469</v>
      </c>
      <c r="M2" s="28" t="s">
        <v>470</v>
      </c>
      <c r="N2" s="27" t="s">
        <v>471</v>
      </c>
      <c r="O2" s="28" t="s">
        <v>472</v>
      </c>
    </row>
    <row r="3" spans="1:15" s="1" customFormat="1" ht="84.75" customHeight="1" x14ac:dyDescent="0.25">
      <c r="A3" s="245">
        <v>1</v>
      </c>
      <c r="B3" s="246" t="s">
        <v>178</v>
      </c>
      <c r="C3" s="247" t="s">
        <v>179</v>
      </c>
      <c r="D3" s="98" t="s">
        <v>180</v>
      </c>
      <c r="E3" s="247" t="s">
        <v>181</v>
      </c>
      <c r="F3" s="97" t="s">
        <v>182</v>
      </c>
      <c r="G3" s="247" t="s">
        <v>183</v>
      </c>
      <c r="H3" s="151" t="s">
        <v>96</v>
      </c>
      <c r="I3" s="151" t="s">
        <v>186</v>
      </c>
      <c r="J3" s="151" t="s">
        <v>189</v>
      </c>
      <c r="K3" s="131">
        <v>0.25</v>
      </c>
      <c r="L3" s="151" t="s">
        <v>190</v>
      </c>
      <c r="M3" s="133" t="s">
        <v>473</v>
      </c>
      <c r="N3" s="132">
        <v>44285</v>
      </c>
      <c r="O3" s="200" t="s">
        <v>474</v>
      </c>
    </row>
    <row r="4" spans="1:15" ht="60" x14ac:dyDescent="0.25">
      <c r="A4" s="245"/>
      <c r="B4" s="246"/>
      <c r="C4" s="247"/>
      <c r="D4" s="98" t="s">
        <v>192</v>
      </c>
      <c r="E4" s="247"/>
      <c r="F4" s="97" t="s">
        <v>193</v>
      </c>
      <c r="G4" s="247"/>
      <c r="H4" s="151" t="s">
        <v>96</v>
      </c>
      <c r="I4" s="151" t="s">
        <v>186</v>
      </c>
      <c r="J4" s="153" t="s">
        <v>195</v>
      </c>
      <c r="K4" s="131">
        <v>1</v>
      </c>
      <c r="L4" s="151" t="s">
        <v>190</v>
      </c>
      <c r="M4" s="133" t="s">
        <v>475</v>
      </c>
      <c r="N4" s="132">
        <v>44285</v>
      </c>
      <c r="O4" s="200" t="s">
        <v>476</v>
      </c>
    </row>
    <row r="5" spans="1:15" ht="84" x14ac:dyDescent="0.25">
      <c r="A5" s="245"/>
      <c r="B5" s="246"/>
      <c r="C5" s="247"/>
      <c r="D5" s="98" t="s">
        <v>196</v>
      </c>
      <c r="E5" s="247"/>
      <c r="F5" s="97" t="s">
        <v>197</v>
      </c>
      <c r="G5" s="247"/>
      <c r="H5" s="151" t="s">
        <v>114</v>
      </c>
      <c r="I5" s="151" t="s">
        <v>186</v>
      </c>
      <c r="J5" s="153" t="s">
        <v>200</v>
      </c>
      <c r="K5" s="131">
        <v>0.25</v>
      </c>
      <c r="L5" s="151" t="s">
        <v>190</v>
      </c>
      <c r="M5" s="133" t="s">
        <v>477</v>
      </c>
      <c r="N5" s="132">
        <v>44285</v>
      </c>
      <c r="O5" s="200" t="s">
        <v>478</v>
      </c>
    </row>
    <row r="6" spans="1:15" ht="156" x14ac:dyDescent="0.25">
      <c r="A6" s="245"/>
      <c r="B6" s="246"/>
      <c r="C6" s="247"/>
      <c r="D6" s="246" t="s">
        <v>202</v>
      </c>
      <c r="E6" s="247"/>
      <c r="F6" s="246" t="s">
        <v>203</v>
      </c>
      <c r="G6" s="247"/>
      <c r="H6" s="151" t="s">
        <v>130</v>
      </c>
      <c r="I6" s="151" t="s">
        <v>186</v>
      </c>
      <c r="J6" s="153" t="s">
        <v>205</v>
      </c>
      <c r="K6" s="131">
        <v>0.15</v>
      </c>
      <c r="L6" s="151" t="s">
        <v>190</v>
      </c>
      <c r="M6" s="133" t="s">
        <v>479</v>
      </c>
      <c r="N6" s="132">
        <v>44285</v>
      </c>
      <c r="O6" s="200" t="s">
        <v>480</v>
      </c>
    </row>
    <row r="7" spans="1:15" ht="132" x14ac:dyDescent="0.25">
      <c r="A7" s="245"/>
      <c r="B7" s="246"/>
      <c r="C7" s="247"/>
      <c r="D7" s="246"/>
      <c r="E7" s="247"/>
      <c r="F7" s="246"/>
      <c r="G7" s="247"/>
      <c r="H7" s="151" t="s">
        <v>206</v>
      </c>
      <c r="I7" s="151" t="s">
        <v>186</v>
      </c>
      <c r="J7" s="153" t="s">
        <v>208</v>
      </c>
      <c r="K7" s="131">
        <v>0.25</v>
      </c>
      <c r="L7" s="151" t="s">
        <v>190</v>
      </c>
      <c r="M7" s="133" t="s">
        <v>481</v>
      </c>
      <c r="N7" s="132">
        <v>44285</v>
      </c>
      <c r="O7" s="200" t="s">
        <v>482</v>
      </c>
    </row>
    <row r="8" spans="1:15" ht="60" customHeight="1" x14ac:dyDescent="0.25">
      <c r="A8" s="245"/>
      <c r="B8" s="246"/>
      <c r="C8" s="247"/>
      <c r="D8" s="246"/>
      <c r="E8" s="247"/>
      <c r="F8" s="246"/>
      <c r="G8" s="247"/>
      <c r="H8" s="151" t="s">
        <v>96</v>
      </c>
      <c r="I8" s="151" t="s">
        <v>186</v>
      </c>
      <c r="J8" s="153" t="s">
        <v>210</v>
      </c>
      <c r="K8" s="131">
        <v>0.25</v>
      </c>
      <c r="L8" s="151" t="s">
        <v>190</v>
      </c>
      <c r="M8" s="133" t="s">
        <v>483</v>
      </c>
      <c r="N8" s="132">
        <v>44285</v>
      </c>
      <c r="O8" s="200" t="s">
        <v>484</v>
      </c>
    </row>
    <row r="9" spans="1:15" ht="132" x14ac:dyDescent="0.25">
      <c r="A9" s="245"/>
      <c r="B9" s="246"/>
      <c r="C9" s="247"/>
      <c r="D9" s="98" t="s">
        <v>211</v>
      </c>
      <c r="E9" s="247"/>
      <c r="F9" s="97" t="s">
        <v>212</v>
      </c>
      <c r="G9" s="247"/>
      <c r="H9" s="151" t="s">
        <v>206</v>
      </c>
      <c r="I9" s="151" t="s">
        <v>186</v>
      </c>
      <c r="J9" s="153" t="s">
        <v>214</v>
      </c>
      <c r="K9" s="131">
        <v>0.25</v>
      </c>
      <c r="L9" s="151" t="s">
        <v>190</v>
      </c>
      <c r="M9" s="133" t="s">
        <v>485</v>
      </c>
      <c r="N9" s="132">
        <v>44285</v>
      </c>
      <c r="O9" s="200" t="s">
        <v>486</v>
      </c>
    </row>
    <row r="10" spans="1:15" ht="324" x14ac:dyDescent="0.25">
      <c r="A10" s="245">
        <v>2</v>
      </c>
      <c r="B10" s="246" t="s">
        <v>216</v>
      </c>
      <c r="C10" s="246" t="s">
        <v>217</v>
      </c>
      <c r="D10" s="246" t="s">
        <v>218</v>
      </c>
      <c r="E10" s="246" t="s">
        <v>219</v>
      </c>
      <c r="F10" s="246" t="s">
        <v>220</v>
      </c>
      <c r="G10" s="246" t="s">
        <v>221</v>
      </c>
      <c r="H10" s="151" t="s">
        <v>147</v>
      </c>
      <c r="I10" s="151" t="s">
        <v>222</v>
      </c>
      <c r="J10" s="153" t="s">
        <v>224</v>
      </c>
      <c r="K10" s="131">
        <v>0.25</v>
      </c>
      <c r="L10" s="151" t="s">
        <v>190</v>
      </c>
      <c r="M10" s="133" t="s">
        <v>487</v>
      </c>
      <c r="N10" s="132">
        <v>44285</v>
      </c>
      <c r="O10" s="200" t="s">
        <v>488</v>
      </c>
    </row>
    <row r="11" spans="1:15" ht="204" x14ac:dyDescent="0.25">
      <c r="A11" s="245"/>
      <c r="B11" s="246"/>
      <c r="C11" s="246"/>
      <c r="D11" s="246"/>
      <c r="E11" s="246"/>
      <c r="F11" s="246"/>
      <c r="G11" s="246"/>
      <c r="H11" s="151" t="s">
        <v>147</v>
      </c>
      <c r="I11" s="151" t="s">
        <v>222</v>
      </c>
      <c r="J11" s="153" t="s">
        <v>225</v>
      </c>
      <c r="K11" s="131">
        <f>SUM(40/65)</f>
        <v>0.61538461538461542</v>
      </c>
      <c r="L11" s="151" t="s">
        <v>190</v>
      </c>
      <c r="M11" s="133" t="s">
        <v>489</v>
      </c>
      <c r="N11" s="132">
        <v>44285</v>
      </c>
      <c r="O11" s="200" t="s">
        <v>490</v>
      </c>
    </row>
    <row r="12" spans="1:15" ht="24" x14ac:dyDescent="0.25">
      <c r="A12" s="245"/>
      <c r="B12" s="246"/>
      <c r="C12" s="246"/>
      <c r="D12" s="96" t="s">
        <v>226</v>
      </c>
      <c r="E12" s="246"/>
      <c r="F12" s="97" t="s">
        <v>227</v>
      </c>
      <c r="G12" s="246"/>
      <c r="H12" s="151"/>
      <c r="I12" s="151"/>
      <c r="J12" s="153" t="s">
        <v>491</v>
      </c>
      <c r="K12" s="131"/>
      <c r="L12" s="151"/>
      <c r="M12" s="133"/>
      <c r="N12" s="151"/>
      <c r="O12" s="200"/>
    </row>
    <row r="13" spans="1:15" ht="54.75" customHeight="1" x14ac:dyDescent="0.25">
      <c r="A13" s="245"/>
      <c r="B13" s="246"/>
      <c r="C13" s="246"/>
      <c r="D13" s="246" t="s">
        <v>228</v>
      </c>
      <c r="E13" s="246"/>
      <c r="F13" s="246" t="s">
        <v>229</v>
      </c>
      <c r="G13" s="246"/>
      <c r="H13" s="151" t="s">
        <v>95</v>
      </c>
      <c r="I13" s="151" t="s">
        <v>222</v>
      </c>
      <c r="J13" s="153" t="s">
        <v>231</v>
      </c>
      <c r="K13" s="131">
        <f>SUM(3/3)</f>
        <v>1</v>
      </c>
      <c r="L13" s="151" t="s">
        <v>190</v>
      </c>
      <c r="M13" s="133" t="s">
        <v>492</v>
      </c>
      <c r="N13" s="132">
        <v>44285</v>
      </c>
      <c r="O13" s="200" t="s">
        <v>493</v>
      </c>
    </row>
    <row r="14" spans="1:15" ht="96" x14ac:dyDescent="0.25">
      <c r="A14" s="245"/>
      <c r="B14" s="246"/>
      <c r="C14" s="246"/>
      <c r="D14" s="246"/>
      <c r="E14" s="246"/>
      <c r="F14" s="246"/>
      <c r="G14" s="246"/>
      <c r="H14" s="151" t="s">
        <v>95</v>
      </c>
      <c r="I14" s="151" t="s">
        <v>222</v>
      </c>
      <c r="J14" s="153" t="s">
        <v>232</v>
      </c>
      <c r="K14" s="131">
        <f>SUM(3/3)</f>
        <v>1</v>
      </c>
      <c r="L14" s="151" t="s">
        <v>190</v>
      </c>
      <c r="M14" s="133" t="s">
        <v>494</v>
      </c>
      <c r="N14" s="132">
        <v>44285</v>
      </c>
      <c r="O14" s="200" t="s">
        <v>495</v>
      </c>
    </row>
    <row r="15" spans="1:15" ht="60" x14ac:dyDescent="0.25">
      <c r="A15" s="245"/>
      <c r="B15" s="246"/>
      <c r="C15" s="246"/>
      <c r="D15" s="246"/>
      <c r="E15" s="246"/>
      <c r="F15" s="246"/>
      <c r="G15" s="246"/>
      <c r="H15" s="151" t="s">
        <v>95</v>
      </c>
      <c r="I15" s="151" t="s">
        <v>222</v>
      </c>
      <c r="J15" s="153" t="s">
        <v>234</v>
      </c>
      <c r="K15" s="131">
        <f>SUM(52/52)*100</f>
        <v>100</v>
      </c>
      <c r="L15" s="151" t="s">
        <v>190</v>
      </c>
      <c r="M15" s="133" t="s">
        <v>496</v>
      </c>
      <c r="N15" s="132">
        <v>44285</v>
      </c>
      <c r="O15" s="200" t="s">
        <v>497</v>
      </c>
    </row>
    <row r="16" spans="1:15" ht="48" customHeight="1" x14ac:dyDescent="0.25">
      <c r="A16" s="245"/>
      <c r="B16" s="246"/>
      <c r="C16" s="246"/>
      <c r="D16" s="246" t="s">
        <v>235</v>
      </c>
      <c r="E16" s="246"/>
      <c r="F16" s="246" t="s">
        <v>236</v>
      </c>
      <c r="G16" s="246"/>
      <c r="H16" s="151" t="s">
        <v>237</v>
      </c>
      <c r="I16" s="151" t="s">
        <v>238</v>
      </c>
      <c r="J16" s="153" t="s">
        <v>240</v>
      </c>
      <c r="K16" s="131">
        <f>SUM(1/1)</f>
        <v>1</v>
      </c>
      <c r="L16" s="151" t="s">
        <v>190</v>
      </c>
      <c r="M16" s="133" t="s">
        <v>498</v>
      </c>
      <c r="N16" s="132">
        <v>44285</v>
      </c>
      <c r="O16" s="200" t="s">
        <v>499</v>
      </c>
    </row>
    <row r="17" spans="1:15" ht="144" x14ac:dyDescent="0.25">
      <c r="A17" s="245"/>
      <c r="B17" s="246"/>
      <c r="C17" s="246"/>
      <c r="D17" s="246"/>
      <c r="E17" s="246"/>
      <c r="F17" s="246"/>
      <c r="G17" s="246"/>
      <c r="H17" s="151" t="s">
        <v>110</v>
      </c>
      <c r="I17" s="151" t="s">
        <v>238</v>
      </c>
      <c r="J17" s="153" t="s">
        <v>241</v>
      </c>
      <c r="K17" s="131">
        <f>SUM(1/1)</f>
        <v>1</v>
      </c>
      <c r="L17" s="151" t="s">
        <v>190</v>
      </c>
      <c r="M17" s="133" t="s">
        <v>500</v>
      </c>
      <c r="N17" s="132">
        <v>44285</v>
      </c>
      <c r="O17" s="200" t="s">
        <v>501</v>
      </c>
    </row>
    <row r="18" spans="1:15" ht="168" x14ac:dyDescent="0.25">
      <c r="A18" s="245"/>
      <c r="B18" s="246"/>
      <c r="C18" s="246"/>
      <c r="D18" s="246" t="s">
        <v>242</v>
      </c>
      <c r="E18" s="246"/>
      <c r="F18" s="246" t="s">
        <v>243</v>
      </c>
      <c r="G18" s="246"/>
      <c r="H18" s="151" t="s">
        <v>130</v>
      </c>
      <c r="I18" s="151" t="s">
        <v>222</v>
      </c>
      <c r="J18" s="153" t="s">
        <v>245</v>
      </c>
      <c r="K18" s="131">
        <f>SUM(573/586)</f>
        <v>0.97781569965870307</v>
      </c>
      <c r="L18" s="151" t="s">
        <v>190</v>
      </c>
      <c r="M18" s="133" t="s">
        <v>502</v>
      </c>
      <c r="N18" s="132">
        <v>44285</v>
      </c>
      <c r="O18" s="200" t="s">
        <v>503</v>
      </c>
    </row>
    <row r="19" spans="1:15" ht="84" customHeight="1" x14ac:dyDescent="0.25">
      <c r="A19" s="245"/>
      <c r="B19" s="246"/>
      <c r="C19" s="246"/>
      <c r="D19" s="246"/>
      <c r="E19" s="246"/>
      <c r="F19" s="246"/>
      <c r="G19" s="246"/>
      <c r="H19" s="151" t="s">
        <v>130</v>
      </c>
      <c r="I19" s="151" t="s">
        <v>222</v>
      </c>
      <c r="J19" s="153" t="s">
        <v>246</v>
      </c>
      <c r="K19" s="149">
        <v>0</v>
      </c>
      <c r="L19" s="151" t="s">
        <v>190</v>
      </c>
      <c r="M19" s="133"/>
      <c r="N19" s="132">
        <v>44285</v>
      </c>
      <c r="O19" s="200" t="s">
        <v>504</v>
      </c>
    </row>
    <row r="20" spans="1:15" ht="84.75" customHeight="1" x14ac:dyDescent="0.25">
      <c r="A20" s="245">
        <v>3</v>
      </c>
      <c r="B20" s="246" t="s">
        <v>247</v>
      </c>
      <c r="C20" s="246"/>
      <c r="D20" s="246" t="s">
        <v>249</v>
      </c>
      <c r="E20" s="251" t="s">
        <v>250</v>
      </c>
      <c r="F20" s="251" t="s">
        <v>251</v>
      </c>
      <c r="G20" s="246" t="s">
        <v>252</v>
      </c>
      <c r="H20" s="151" t="s">
        <v>505</v>
      </c>
      <c r="I20" s="151" t="s">
        <v>255</v>
      </c>
      <c r="J20" s="153" t="s">
        <v>258</v>
      </c>
      <c r="K20" s="131">
        <v>0.25</v>
      </c>
      <c r="L20" s="151" t="s">
        <v>506</v>
      </c>
      <c r="M20" s="133" t="s">
        <v>507</v>
      </c>
      <c r="N20" s="132">
        <v>44298</v>
      </c>
      <c r="O20" s="200" t="s">
        <v>508</v>
      </c>
    </row>
    <row r="21" spans="1:15" ht="240" x14ac:dyDescent="0.25">
      <c r="A21" s="245"/>
      <c r="B21" s="246"/>
      <c r="C21" s="246"/>
      <c r="D21" s="246"/>
      <c r="E21" s="251"/>
      <c r="F21" s="251"/>
      <c r="G21" s="246"/>
      <c r="H21" s="151" t="s">
        <v>134</v>
      </c>
      <c r="I21" s="151" t="s">
        <v>255</v>
      </c>
      <c r="J21" s="150">
        <v>0.25</v>
      </c>
      <c r="K21" s="131">
        <v>0.21</v>
      </c>
      <c r="L21" s="151" t="s">
        <v>190</v>
      </c>
      <c r="M21" s="133" t="s">
        <v>509</v>
      </c>
      <c r="N21" s="132">
        <v>44298</v>
      </c>
      <c r="O21" s="200" t="s">
        <v>510</v>
      </c>
    </row>
    <row r="22" spans="1:15" ht="108" x14ac:dyDescent="0.25">
      <c r="A22" s="245"/>
      <c r="B22" s="246"/>
      <c r="C22" s="246"/>
      <c r="D22" s="246"/>
      <c r="E22" s="251"/>
      <c r="F22" s="251"/>
      <c r="G22" s="246"/>
      <c r="H22" s="151" t="s">
        <v>125</v>
      </c>
      <c r="I22" s="151" t="s">
        <v>255</v>
      </c>
      <c r="J22" s="150">
        <v>0.25</v>
      </c>
      <c r="K22" s="131">
        <v>0.12</v>
      </c>
      <c r="L22" s="151" t="s">
        <v>190</v>
      </c>
      <c r="M22" s="133" t="s">
        <v>511</v>
      </c>
      <c r="N22" s="132">
        <v>44285</v>
      </c>
      <c r="O22" s="200" t="s">
        <v>512</v>
      </c>
    </row>
    <row r="23" spans="1:15" ht="120" x14ac:dyDescent="0.25">
      <c r="A23" s="245"/>
      <c r="B23" s="246"/>
      <c r="C23" s="246"/>
      <c r="D23" s="246"/>
      <c r="E23" s="251"/>
      <c r="F23" s="251"/>
      <c r="G23" s="246"/>
      <c r="H23" s="151" t="s">
        <v>93</v>
      </c>
      <c r="I23" s="151" t="s">
        <v>255</v>
      </c>
      <c r="J23" s="153" t="s">
        <v>264</v>
      </c>
      <c r="K23" s="131">
        <v>0.25</v>
      </c>
      <c r="L23" s="151" t="s">
        <v>506</v>
      </c>
      <c r="M23" s="133" t="s">
        <v>513</v>
      </c>
      <c r="N23" s="132">
        <v>44300</v>
      </c>
      <c r="O23" s="200" t="s">
        <v>514</v>
      </c>
    </row>
    <row r="24" spans="1:15" ht="168" x14ac:dyDescent="0.25">
      <c r="A24" s="245"/>
      <c r="B24" s="246"/>
      <c r="C24" s="246"/>
      <c r="D24" s="246"/>
      <c r="E24" s="251"/>
      <c r="F24" s="251"/>
      <c r="G24" s="246"/>
      <c r="H24" s="151" t="s">
        <v>138</v>
      </c>
      <c r="I24" s="151" t="s">
        <v>255</v>
      </c>
      <c r="J24" s="150">
        <v>0.25</v>
      </c>
      <c r="K24" s="131">
        <v>0.25</v>
      </c>
      <c r="L24" s="151" t="s">
        <v>190</v>
      </c>
      <c r="M24" s="133" t="s">
        <v>515</v>
      </c>
      <c r="N24" s="132">
        <v>44291</v>
      </c>
      <c r="O24" s="200" t="s">
        <v>516</v>
      </c>
    </row>
    <row r="25" spans="1:15" ht="180" x14ac:dyDescent="0.25">
      <c r="A25" s="245"/>
      <c r="B25" s="246"/>
      <c r="C25" s="246"/>
      <c r="D25" s="246"/>
      <c r="E25" s="251"/>
      <c r="F25" s="251"/>
      <c r="G25" s="246"/>
      <c r="H25" s="249" t="s">
        <v>84</v>
      </c>
      <c r="I25" s="249" t="s">
        <v>268</v>
      </c>
      <c r="J25" s="252">
        <v>0.25</v>
      </c>
      <c r="K25" s="131">
        <v>0</v>
      </c>
      <c r="L25" s="151" t="s">
        <v>517</v>
      </c>
      <c r="M25" s="133" t="s">
        <v>518</v>
      </c>
      <c r="N25" s="132">
        <v>44292</v>
      </c>
      <c r="O25" s="200" t="s">
        <v>519</v>
      </c>
    </row>
    <row r="26" spans="1:15" x14ac:dyDescent="0.25">
      <c r="A26" s="245"/>
      <c r="B26" s="246"/>
      <c r="C26" s="246"/>
      <c r="D26" s="246"/>
      <c r="E26" s="251"/>
      <c r="F26" s="251"/>
      <c r="G26" s="246"/>
      <c r="H26" s="249"/>
      <c r="I26" s="249"/>
      <c r="J26" s="253"/>
      <c r="K26" s="151"/>
      <c r="L26" s="151"/>
      <c r="M26" s="133"/>
      <c r="N26" s="151"/>
      <c r="O26" s="200"/>
    </row>
    <row r="27" spans="1:15" ht="379.5" customHeight="1" x14ac:dyDescent="0.25">
      <c r="A27" s="245"/>
      <c r="B27" s="246"/>
      <c r="C27" s="246"/>
      <c r="D27" s="98" t="s">
        <v>226</v>
      </c>
      <c r="E27" s="251"/>
      <c r="F27" s="251"/>
      <c r="G27" s="246"/>
      <c r="H27" s="249" t="s">
        <v>84</v>
      </c>
      <c r="I27" s="249" t="s">
        <v>268</v>
      </c>
      <c r="J27" s="252">
        <v>0.25</v>
      </c>
      <c r="K27" s="131">
        <v>1</v>
      </c>
      <c r="L27" s="151" t="s">
        <v>190</v>
      </c>
      <c r="M27" s="133" t="s">
        <v>659</v>
      </c>
      <c r="N27" s="132">
        <v>44286</v>
      </c>
      <c r="O27" s="200" t="s">
        <v>660</v>
      </c>
    </row>
    <row r="28" spans="1:15" ht="12" customHeight="1" x14ac:dyDescent="0.25">
      <c r="A28" s="245"/>
      <c r="B28" s="246"/>
      <c r="C28" s="246"/>
      <c r="D28" s="248" t="s">
        <v>218</v>
      </c>
      <c r="E28" s="251"/>
      <c r="F28" s="250" t="s">
        <v>275</v>
      </c>
      <c r="G28" s="246"/>
      <c r="H28" s="249"/>
      <c r="I28" s="249"/>
      <c r="J28" s="253"/>
      <c r="K28" s="151"/>
      <c r="L28" s="151"/>
      <c r="M28" s="133"/>
      <c r="N28" s="151"/>
      <c r="O28" s="200"/>
    </row>
    <row r="29" spans="1:15" ht="192" x14ac:dyDescent="0.25">
      <c r="A29" s="245"/>
      <c r="B29" s="246"/>
      <c r="C29" s="246"/>
      <c r="D29" s="248"/>
      <c r="E29" s="251"/>
      <c r="F29" s="250"/>
      <c r="G29" s="246"/>
      <c r="H29" s="151" t="s">
        <v>84</v>
      </c>
      <c r="I29" s="151" t="s">
        <v>268</v>
      </c>
      <c r="J29" s="252">
        <v>0.25</v>
      </c>
      <c r="K29" s="194">
        <v>0</v>
      </c>
      <c r="L29" s="151" t="s">
        <v>190</v>
      </c>
      <c r="M29" s="133" t="s">
        <v>518</v>
      </c>
      <c r="N29" s="132">
        <v>44286</v>
      </c>
      <c r="O29" s="200" t="s">
        <v>661</v>
      </c>
    </row>
    <row r="30" spans="1:15" ht="24" customHeight="1" x14ac:dyDescent="0.25">
      <c r="A30" s="245"/>
      <c r="B30" s="246"/>
      <c r="C30" s="246"/>
      <c r="D30" s="248"/>
      <c r="E30" s="251"/>
      <c r="F30" s="250"/>
      <c r="G30" s="246"/>
      <c r="H30" s="151"/>
      <c r="I30" s="151"/>
      <c r="J30" s="253"/>
      <c r="K30" s="151"/>
      <c r="L30" s="151"/>
      <c r="M30" s="133"/>
      <c r="N30" s="151"/>
      <c r="O30" s="200"/>
    </row>
    <row r="31" spans="1:15" ht="36" x14ac:dyDescent="0.25">
      <c r="A31" s="245"/>
      <c r="B31" s="246"/>
      <c r="C31" s="246"/>
      <c r="D31" s="98" t="s">
        <v>279</v>
      </c>
      <c r="E31" s="251"/>
      <c r="F31" s="250" t="s">
        <v>280</v>
      </c>
      <c r="G31" s="246"/>
      <c r="H31" s="151"/>
      <c r="I31" s="151"/>
      <c r="J31" s="153" t="s">
        <v>491</v>
      </c>
      <c r="K31" s="151"/>
      <c r="L31" s="151"/>
      <c r="M31" s="133"/>
      <c r="N31" s="151"/>
      <c r="O31" s="200"/>
    </row>
    <row r="32" spans="1:15" ht="60" customHeight="1" x14ac:dyDescent="0.25">
      <c r="A32" s="245"/>
      <c r="B32" s="246"/>
      <c r="C32" s="246"/>
      <c r="D32" s="98" t="s">
        <v>281</v>
      </c>
      <c r="E32" s="251"/>
      <c r="F32" s="250"/>
      <c r="G32" s="246"/>
      <c r="H32" s="151"/>
      <c r="I32" s="151"/>
      <c r="J32" s="153" t="s">
        <v>491</v>
      </c>
      <c r="K32" s="151"/>
      <c r="L32" s="151"/>
      <c r="M32" s="133"/>
      <c r="N32" s="151"/>
      <c r="O32" s="200"/>
    </row>
    <row r="33" spans="1:15" ht="159" customHeight="1" x14ac:dyDescent="0.25">
      <c r="A33" s="245"/>
      <c r="B33" s="246"/>
      <c r="C33" s="246"/>
      <c r="D33" s="98"/>
      <c r="E33" s="251"/>
      <c r="F33" s="250"/>
      <c r="G33" s="246"/>
      <c r="H33" s="151" t="s">
        <v>84</v>
      </c>
      <c r="I33" s="151" t="s">
        <v>268</v>
      </c>
      <c r="J33" s="152">
        <v>0.25</v>
      </c>
      <c r="K33" s="194">
        <v>0</v>
      </c>
      <c r="L33" s="151" t="s">
        <v>190</v>
      </c>
      <c r="M33" s="133" t="s">
        <v>518</v>
      </c>
      <c r="N33" s="132">
        <v>44286</v>
      </c>
      <c r="O33" s="200" t="s">
        <v>662</v>
      </c>
    </row>
    <row r="34" spans="1:15" ht="60" customHeight="1" x14ac:dyDescent="0.25">
      <c r="A34" s="245"/>
      <c r="B34" s="246"/>
      <c r="C34" s="246"/>
      <c r="D34" s="98" t="s">
        <v>285</v>
      </c>
      <c r="E34" s="251"/>
      <c r="F34" s="250"/>
      <c r="G34" s="246"/>
      <c r="H34" s="151"/>
      <c r="I34" s="151"/>
      <c r="J34" s="195"/>
      <c r="K34" s="151"/>
      <c r="L34" s="151"/>
      <c r="M34" s="133"/>
      <c r="N34" s="151"/>
      <c r="O34" s="200"/>
    </row>
    <row r="35" spans="1:15" ht="94.5" customHeight="1" x14ac:dyDescent="0.25">
      <c r="A35" s="245"/>
      <c r="B35" s="246"/>
      <c r="C35" s="246"/>
      <c r="D35" s="248" t="s">
        <v>286</v>
      </c>
      <c r="E35" s="251"/>
      <c r="F35" s="78" t="s">
        <v>287</v>
      </c>
      <c r="G35" s="246"/>
      <c r="H35" s="151" t="s">
        <v>84</v>
      </c>
      <c r="I35" s="151" t="s">
        <v>268</v>
      </c>
      <c r="J35" s="252">
        <v>0.25</v>
      </c>
      <c r="K35" s="131">
        <v>1</v>
      </c>
      <c r="L35" s="151" t="s">
        <v>190</v>
      </c>
      <c r="M35" s="133" t="s">
        <v>663</v>
      </c>
      <c r="N35" s="132">
        <v>44286</v>
      </c>
      <c r="O35" s="200" t="s">
        <v>664</v>
      </c>
    </row>
    <row r="36" spans="1:15" ht="72" x14ac:dyDescent="0.25">
      <c r="A36" s="245"/>
      <c r="B36" s="246"/>
      <c r="C36" s="246"/>
      <c r="D36" s="248"/>
      <c r="E36" s="251"/>
      <c r="F36" s="78"/>
      <c r="G36" s="246"/>
      <c r="H36" s="151" t="s">
        <v>84</v>
      </c>
      <c r="I36" s="151" t="s">
        <v>268</v>
      </c>
      <c r="J36" s="253"/>
      <c r="K36" s="131">
        <v>1</v>
      </c>
      <c r="L36" s="151" t="s">
        <v>190</v>
      </c>
      <c r="M36" s="133" t="s">
        <v>659</v>
      </c>
      <c r="N36" s="132">
        <v>44286</v>
      </c>
      <c r="O36" s="200" t="s">
        <v>665</v>
      </c>
    </row>
    <row r="37" spans="1:15" ht="36" x14ac:dyDescent="0.25">
      <c r="A37" s="245"/>
      <c r="B37" s="246"/>
      <c r="C37" s="246"/>
      <c r="D37" s="248"/>
      <c r="E37" s="251"/>
      <c r="F37" s="78"/>
      <c r="G37" s="246"/>
      <c r="H37" s="151" t="s">
        <v>84</v>
      </c>
      <c r="I37" s="151" t="s">
        <v>268</v>
      </c>
      <c r="J37" s="252">
        <v>0.25</v>
      </c>
      <c r="K37" s="194">
        <v>0</v>
      </c>
      <c r="L37" s="151" t="s">
        <v>190</v>
      </c>
      <c r="M37" s="133" t="s">
        <v>518</v>
      </c>
      <c r="N37" s="132">
        <v>44286</v>
      </c>
      <c r="O37" s="200" t="s">
        <v>666</v>
      </c>
    </row>
    <row r="38" spans="1:15" ht="36" customHeight="1" x14ac:dyDescent="0.25">
      <c r="A38" s="245"/>
      <c r="B38" s="246"/>
      <c r="C38" s="246"/>
      <c r="D38" s="248"/>
      <c r="E38" s="251"/>
      <c r="F38" s="78"/>
      <c r="G38" s="246"/>
      <c r="H38" s="151" t="s">
        <v>84</v>
      </c>
      <c r="I38" s="151" t="s">
        <v>268</v>
      </c>
      <c r="J38" s="253"/>
      <c r="K38" s="194">
        <v>0</v>
      </c>
      <c r="L38" s="151" t="s">
        <v>190</v>
      </c>
      <c r="M38" s="133" t="s">
        <v>518</v>
      </c>
      <c r="N38" s="132">
        <v>44286</v>
      </c>
      <c r="O38" s="200" t="s">
        <v>667</v>
      </c>
    </row>
    <row r="39" spans="1:15" ht="84" x14ac:dyDescent="0.25">
      <c r="A39" s="245"/>
      <c r="B39" s="246"/>
      <c r="C39" s="246"/>
      <c r="D39" s="248"/>
      <c r="E39" s="251"/>
      <c r="F39" s="78"/>
      <c r="G39" s="246"/>
      <c r="H39" s="151" t="s">
        <v>84</v>
      </c>
      <c r="I39" s="151" t="s">
        <v>268</v>
      </c>
      <c r="J39" s="152">
        <v>0.25</v>
      </c>
      <c r="K39" s="131">
        <v>1</v>
      </c>
      <c r="L39" s="151" t="s">
        <v>190</v>
      </c>
      <c r="M39" s="133" t="s">
        <v>669</v>
      </c>
      <c r="N39" s="151"/>
      <c r="O39" s="200" t="s">
        <v>668</v>
      </c>
    </row>
    <row r="40" spans="1:15" ht="180" x14ac:dyDescent="0.25">
      <c r="A40" s="245"/>
      <c r="B40" s="246"/>
      <c r="C40" s="246"/>
      <c r="D40" s="246" t="s">
        <v>302</v>
      </c>
      <c r="E40" s="251"/>
      <c r="F40" s="251"/>
      <c r="G40" s="246"/>
      <c r="H40" s="151" t="s">
        <v>84</v>
      </c>
      <c r="I40" s="151" t="s">
        <v>268</v>
      </c>
      <c r="J40" s="152">
        <v>0</v>
      </c>
      <c r="K40" s="194">
        <v>0</v>
      </c>
      <c r="L40" s="151" t="s">
        <v>190</v>
      </c>
      <c r="M40" s="133" t="s">
        <v>518</v>
      </c>
      <c r="N40" s="132">
        <v>44286</v>
      </c>
      <c r="O40" s="200" t="s">
        <v>519</v>
      </c>
    </row>
    <row r="41" spans="1:15" ht="123" customHeight="1" x14ac:dyDescent="0.25">
      <c r="A41" s="245"/>
      <c r="B41" s="246"/>
      <c r="C41" s="246"/>
      <c r="D41" s="246"/>
      <c r="E41" s="251"/>
      <c r="F41" s="251"/>
      <c r="G41" s="246"/>
      <c r="H41" s="173" t="s">
        <v>304</v>
      </c>
      <c r="I41" s="173" t="s">
        <v>306</v>
      </c>
      <c r="J41" s="174" t="s">
        <v>309</v>
      </c>
      <c r="K41" s="194">
        <v>0</v>
      </c>
      <c r="L41" s="173" t="s">
        <v>190</v>
      </c>
      <c r="M41" s="133" t="s">
        <v>518</v>
      </c>
      <c r="N41" s="132">
        <v>44316</v>
      </c>
      <c r="O41" s="200" t="s">
        <v>773</v>
      </c>
    </row>
    <row r="42" spans="1:15" ht="348" x14ac:dyDescent="0.25">
      <c r="A42" s="245"/>
      <c r="B42" s="246"/>
      <c r="C42" s="246"/>
      <c r="D42" s="96"/>
      <c r="E42" s="251"/>
      <c r="F42" s="251" t="s">
        <v>311</v>
      </c>
      <c r="G42" s="246"/>
      <c r="H42" s="151" t="s">
        <v>154</v>
      </c>
      <c r="I42" s="151" t="s">
        <v>313</v>
      </c>
      <c r="J42" s="150">
        <v>1</v>
      </c>
      <c r="K42" s="131">
        <v>0.27</v>
      </c>
      <c r="L42" s="151" t="s">
        <v>190</v>
      </c>
      <c r="M42" s="133" t="s">
        <v>520</v>
      </c>
      <c r="N42" s="132">
        <v>44300</v>
      </c>
      <c r="O42" s="200" t="s">
        <v>521</v>
      </c>
    </row>
    <row r="43" spans="1:15" ht="84" x14ac:dyDescent="0.25">
      <c r="A43" s="245"/>
      <c r="B43" s="246"/>
      <c r="C43" s="246"/>
      <c r="D43" s="98" t="s">
        <v>316</v>
      </c>
      <c r="E43" s="251"/>
      <c r="F43" s="251"/>
      <c r="G43" s="246"/>
      <c r="H43" s="151" t="s">
        <v>110</v>
      </c>
      <c r="I43" s="151" t="s">
        <v>318</v>
      </c>
      <c r="J43" s="150">
        <v>1</v>
      </c>
      <c r="K43" s="150">
        <v>1</v>
      </c>
      <c r="L43" s="151" t="s">
        <v>190</v>
      </c>
      <c r="M43" s="133" t="s">
        <v>691</v>
      </c>
      <c r="N43" s="132">
        <v>44292</v>
      </c>
      <c r="O43" s="200" t="s">
        <v>693</v>
      </c>
    </row>
    <row r="44" spans="1:15" ht="219" customHeight="1" x14ac:dyDescent="0.25">
      <c r="A44" s="245"/>
      <c r="B44" s="246"/>
      <c r="C44" s="246"/>
      <c r="D44" s="98" t="s">
        <v>321</v>
      </c>
      <c r="E44" s="251"/>
      <c r="F44" s="99" t="s">
        <v>322</v>
      </c>
      <c r="G44" s="246"/>
      <c r="H44" s="154" t="s">
        <v>304</v>
      </c>
      <c r="I44" s="151" t="s">
        <v>255</v>
      </c>
      <c r="J44" s="150">
        <v>0.25</v>
      </c>
      <c r="K44" s="131">
        <v>0.25</v>
      </c>
      <c r="L44" s="151" t="s">
        <v>190</v>
      </c>
      <c r="M44" s="133" t="s">
        <v>522</v>
      </c>
      <c r="N44" s="132">
        <v>44292</v>
      </c>
      <c r="O44" s="200" t="s">
        <v>523</v>
      </c>
    </row>
    <row r="45" spans="1:15" ht="192" x14ac:dyDescent="0.25">
      <c r="A45" s="245">
        <v>4</v>
      </c>
      <c r="B45" s="246" t="s">
        <v>325</v>
      </c>
      <c r="C45" s="247" t="s">
        <v>326</v>
      </c>
      <c r="D45" s="98" t="s">
        <v>226</v>
      </c>
      <c r="E45" s="247" t="s">
        <v>327</v>
      </c>
      <c r="F45" s="247" t="s">
        <v>328</v>
      </c>
      <c r="G45" s="247" t="s">
        <v>329</v>
      </c>
      <c r="H45" s="155" t="s">
        <v>330</v>
      </c>
      <c r="I45" s="151" t="s">
        <v>332</v>
      </c>
      <c r="J45" s="153" t="s">
        <v>335</v>
      </c>
      <c r="K45" s="131">
        <v>1</v>
      </c>
      <c r="L45" s="156" t="s">
        <v>517</v>
      </c>
      <c r="M45" s="176" t="s">
        <v>524</v>
      </c>
      <c r="N45" s="157">
        <v>44281</v>
      </c>
      <c r="O45" s="200" t="s">
        <v>525</v>
      </c>
    </row>
    <row r="46" spans="1:15" ht="252" x14ac:dyDescent="0.25">
      <c r="A46" s="245"/>
      <c r="B46" s="246"/>
      <c r="C46" s="247"/>
      <c r="D46" s="98"/>
      <c r="E46" s="247"/>
      <c r="F46" s="247"/>
      <c r="G46" s="247"/>
      <c r="H46" s="155" t="s">
        <v>330</v>
      </c>
      <c r="I46" s="151" t="s">
        <v>526</v>
      </c>
      <c r="J46" s="153" t="s">
        <v>337</v>
      </c>
      <c r="K46" s="158">
        <v>1</v>
      </c>
      <c r="L46" s="156" t="s">
        <v>517</v>
      </c>
      <c r="M46" s="176" t="s">
        <v>527</v>
      </c>
      <c r="N46" s="157">
        <v>44281</v>
      </c>
      <c r="O46" s="200" t="s">
        <v>528</v>
      </c>
    </row>
    <row r="47" spans="1:15" ht="409.5" x14ac:dyDescent="0.25">
      <c r="A47" s="245"/>
      <c r="B47" s="246"/>
      <c r="C47" s="247"/>
      <c r="D47" s="98" t="s">
        <v>228</v>
      </c>
      <c r="E47" s="247"/>
      <c r="F47" s="97" t="s">
        <v>338</v>
      </c>
      <c r="G47" s="247"/>
      <c r="H47" s="151" t="s">
        <v>89</v>
      </c>
      <c r="I47" s="151" t="s">
        <v>529</v>
      </c>
      <c r="J47" s="153" t="s">
        <v>343</v>
      </c>
      <c r="K47" s="196">
        <v>0.78790000000000004</v>
      </c>
      <c r="L47" s="151" t="s">
        <v>190</v>
      </c>
      <c r="M47" s="2" t="s">
        <v>686</v>
      </c>
      <c r="N47" s="136">
        <v>44377</v>
      </c>
      <c r="O47" s="200" t="s">
        <v>687</v>
      </c>
    </row>
    <row r="48" spans="1:15" ht="216" x14ac:dyDescent="0.25">
      <c r="A48" s="245"/>
      <c r="B48" s="246"/>
      <c r="C48" s="247"/>
      <c r="D48" s="98" t="s">
        <v>345</v>
      </c>
      <c r="E48" s="247"/>
      <c r="F48" s="97" t="s">
        <v>346</v>
      </c>
      <c r="G48" s="247"/>
      <c r="H48" s="155" t="s">
        <v>95</v>
      </c>
      <c r="I48" s="151" t="s">
        <v>526</v>
      </c>
      <c r="J48" s="159" t="s">
        <v>350</v>
      </c>
      <c r="K48" s="140">
        <v>1</v>
      </c>
      <c r="L48" s="160" t="s">
        <v>517</v>
      </c>
      <c r="M48" s="177" t="s">
        <v>530</v>
      </c>
      <c r="N48" s="161">
        <v>44281</v>
      </c>
      <c r="O48" s="200" t="s">
        <v>531</v>
      </c>
    </row>
    <row r="49" spans="1:15" ht="60" customHeight="1" x14ac:dyDescent="0.25">
      <c r="A49" s="245"/>
      <c r="B49" s="246"/>
      <c r="C49" s="247"/>
      <c r="D49" s="98" t="s">
        <v>351</v>
      </c>
      <c r="E49" s="247"/>
      <c r="F49" s="97" t="s">
        <v>352</v>
      </c>
      <c r="G49" s="247"/>
      <c r="H49" s="151"/>
      <c r="I49" s="162"/>
      <c r="J49" s="163"/>
      <c r="K49" s="163"/>
      <c r="L49" s="163"/>
      <c r="M49" s="178"/>
      <c r="N49" s="163"/>
      <c r="O49" s="200"/>
    </row>
    <row r="50" spans="1:15" ht="198.75" customHeight="1" x14ac:dyDescent="0.25">
      <c r="A50" s="245">
        <v>5</v>
      </c>
      <c r="B50" s="246" t="s">
        <v>353</v>
      </c>
      <c r="C50" s="247" t="s">
        <v>354</v>
      </c>
      <c r="D50" s="98" t="s">
        <v>355</v>
      </c>
      <c r="E50" s="247" t="s">
        <v>356</v>
      </c>
      <c r="F50" s="246" t="s">
        <v>357</v>
      </c>
      <c r="G50" s="247" t="s">
        <v>358</v>
      </c>
      <c r="H50" s="151" t="s">
        <v>532</v>
      </c>
      <c r="I50" s="151" t="s">
        <v>360</v>
      </c>
      <c r="J50" s="150">
        <v>1</v>
      </c>
      <c r="K50" s="150">
        <v>1</v>
      </c>
      <c r="L50" s="164" t="s">
        <v>190</v>
      </c>
      <c r="M50" s="179"/>
      <c r="N50" s="166">
        <v>44281</v>
      </c>
      <c r="O50" s="200" t="s">
        <v>533</v>
      </c>
    </row>
    <row r="51" spans="1:15" ht="300" x14ac:dyDescent="0.25">
      <c r="A51" s="245"/>
      <c r="B51" s="246"/>
      <c r="C51" s="247"/>
      <c r="D51" s="98"/>
      <c r="E51" s="247"/>
      <c r="F51" s="246"/>
      <c r="G51" s="247"/>
      <c r="H51" s="151" t="s">
        <v>110</v>
      </c>
      <c r="I51" s="151" t="s">
        <v>360</v>
      </c>
      <c r="J51" s="150">
        <v>1</v>
      </c>
      <c r="K51" s="255">
        <v>0.25</v>
      </c>
      <c r="L51" s="256" t="s">
        <v>517</v>
      </c>
      <c r="M51" s="257" t="s">
        <v>534</v>
      </c>
      <c r="N51" s="258">
        <v>44281</v>
      </c>
      <c r="O51" s="200" t="s">
        <v>780</v>
      </c>
    </row>
    <row r="52" spans="1:15" ht="38.25" customHeight="1" x14ac:dyDescent="0.25">
      <c r="A52" s="245"/>
      <c r="B52" s="246"/>
      <c r="C52" s="247"/>
      <c r="D52" s="98"/>
      <c r="E52" s="247"/>
      <c r="F52" s="246"/>
      <c r="G52" s="247"/>
      <c r="H52" s="151" t="s">
        <v>206</v>
      </c>
      <c r="I52" s="151" t="s">
        <v>366</v>
      </c>
      <c r="J52" s="150">
        <v>1</v>
      </c>
      <c r="K52" s="151"/>
      <c r="L52" s="151"/>
      <c r="M52" s="133"/>
      <c r="N52" s="151"/>
      <c r="O52" s="200" t="s">
        <v>365</v>
      </c>
    </row>
    <row r="53" spans="1:15" ht="78.75" customHeight="1" x14ac:dyDescent="0.25">
      <c r="A53" s="245"/>
      <c r="B53" s="246"/>
      <c r="C53" s="247"/>
      <c r="D53" s="98"/>
      <c r="E53" s="247"/>
      <c r="F53" s="246"/>
      <c r="G53" s="247"/>
      <c r="H53" s="151" t="s">
        <v>110</v>
      </c>
      <c r="I53" s="151" t="s">
        <v>360</v>
      </c>
      <c r="J53" s="150">
        <v>1</v>
      </c>
      <c r="K53" s="131">
        <v>0</v>
      </c>
      <c r="L53" s="156" t="s">
        <v>190</v>
      </c>
      <c r="M53" s="176" t="s">
        <v>535</v>
      </c>
      <c r="N53" s="157">
        <v>44281</v>
      </c>
      <c r="O53" s="200" t="s">
        <v>536</v>
      </c>
    </row>
    <row r="54" spans="1:15" ht="96" x14ac:dyDescent="0.25">
      <c r="A54" s="245"/>
      <c r="B54" s="246"/>
      <c r="C54" s="247"/>
      <c r="D54" s="98"/>
      <c r="E54" s="247"/>
      <c r="F54" s="246"/>
      <c r="G54" s="247"/>
      <c r="H54" s="151" t="s">
        <v>101</v>
      </c>
      <c r="I54" s="151" t="s">
        <v>318</v>
      </c>
      <c r="J54" s="150">
        <v>1</v>
      </c>
      <c r="K54" s="131">
        <v>0</v>
      </c>
      <c r="L54" s="151" t="s">
        <v>190</v>
      </c>
      <c r="M54" s="133" t="s">
        <v>707</v>
      </c>
      <c r="N54" s="132">
        <v>44292</v>
      </c>
      <c r="O54" s="200" t="s">
        <v>706</v>
      </c>
    </row>
    <row r="55" spans="1:15" x14ac:dyDescent="0.25">
      <c r="A55" s="245"/>
      <c r="B55" s="246"/>
      <c r="C55" s="247"/>
      <c r="D55" s="98"/>
      <c r="E55" s="247"/>
      <c r="F55" s="246"/>
      <c r="G55" s="247"/>
      <c r="H55" s="151"/>
      <c r="I55" s="151"/>
      <c r="J55" s="150"/>
      <c r="K55" s="151"/>
      <c r="L55" s="151"/>
      <c r="M55" s="133"/>
      <c r="N55" s="151"/>
      <c r="O55" s="200"/>
    </row>
    <row r="56" spans="1:15" ht="120" x14ac:dyDescent="0.25">
      <c r="A56" s="245"/>
      <c r="B56" s="246"/>
      <c r="C56" s="247"/>
      <c r="D56" s="98"/>
      <c r="E56" s="247"/>
      <c r="F56" s="246"/>
      <c r="G56" s="247"/>
      <c r="H56" s="151" t="s">
        <v>105</v>
      </c>
      <c r="I56" s="151" t="s">
        <v>318</v>
      </c>
      <c r="J56" s="150">
        <v>1</v>
      </c>
      <c r="K56" s="151">
        <v>100</v>
      </c>
      <c r="L56" s="151" t="s">
        <v>190</v>
      </c>
      <c r="M56" s="133" t="s">
        <v>709</v>
      </c>
      <c r="N56" s="132">
        <v>44292</v>
      </c>
      <c r="O56" s="200" t="s">
        <v>708</v>
      </c>
    </row>
    <row r="57" spans="1:15" ht="84" x14ac:dyDescent="0.25">
      <c r="A57" s="245"/>
      <c r="B57" s="246"/>
      <c r="C57" s="247"/>
      <c r="D57" s="98"/>
      <c r="E57" s="247"/>
      <c r="F57" s="246"/>
      <c r="G57" s="247"/>
      <c r="H57" s="151" t="s">
        <v>377</v>
      </c>
      <c r="I57" s="151" t="s">
        <v>318</v>
      </c>
      <c r="J57" s="150">
        <v>1</v>
      </c>
      <c r="K57" s="151">
        <v>100</v>
      </c>
      <c r="L57" s="151" t="s">
        <v>190</v>
      </c>
      <c r="M57" s="133" t="s">
        <v>697</v>
      </c>
      <c r="N57" s="132">
        <v>44292</v>
      </c>
      <c r="O57" s="200" t="s">
        <v>696</v>
      </c>
    </row>
    <row r="58" spans="1:15" ht="76.5" customHeight="1" x14ac:dyDescent="0.25">
      <c r="A58" s="245"/>
      <c r="B58" s="246"/>
      <c r="C58" s="247"/>
      <c r="D58" s="98"/>
      <c r="E58" s="247"/>
      <c r="F58" s="246"/>
      <c r="G58" s="247"/>
      <c r="H58" s="151" t="s">
        <v>378</v>
      </c>
      <c r="I58" s="151" t="s">
        <v>318</v>
      </c>
      <c r="J58" s="150">
        <v>1</v>
      </c>
      <c r="K58" s="151">
        <v>0</v>
      </c>
      <c r="L58" s="151" t="s">
        <v>517</v>
      </c>
      <c r="M58" s="133" t="s">
        <v>564</v>
      </c>
      <c r="N58" s="132">
        <v>44285</v>
      </c>
      <c r="O58" s="200" t="s">
        <v>798</v>
      </c>
    </row>
    <row r="59" spans="1:15" ht="36" x14ac:dyDescent="0.25">
      <c r="A59" s="245"/>
      <c r="B59" s="246"/>
      <c r="C59" s="247"/>
      <c r="D59" s="98"/>
      <c r="E59" s="247"/>
      <c r="F59" s="246"/>
      <c r="G59" s="247"/>
      <c r="H59" s="151" t="s">
        <v>378</v>
      </c>
      <c r="I59" s="151" t="s">
        <v>318</v>
      </c>
      <c r="J59" s="150">
        <v>1</v>
      </c>
      <c r="K59" s="151">
        <v>100</v>
      </c>
      <c r="L59" s="151" t="s">
        <v>190</v>
      </c>
      <c r="M59" s="133" t="s">
        <v>712</v>
      </c>
      <c r="N59" s="132">
        <v>44292</v>
      </c>
      <c r="O59" s="200" t="s">
        <v>713</v>
      </c>
    </row>
    <row r="60" spans="1:15" ht="72" x14ac:dyDescent="0.25">
      <c r="A60" s="245"/>
      <c r="B60" s="246"/>
      <c r="C60" s="247"/>
      <c r="D60" s="98"/>
      <c r="E60" s="247"/>
      <c r="F60" s="246"/>
      <c r="G60" s="247"/>
      <c r="H60" s="151" t="s">
        <v>110</v>
      </c>
      <c r="I60" s="151" t="s">
        <v>318</v>
      </c>
      <c r="J60" s="150">
        <v>1</v>
      </c>
      <c r="K60" s="151">
        <v>100</v>
      </c>
      <c r="L60" s="151" t="s">
        <v>190</v>
      </c>
      <c r="M60" s="133" t="s">
        <v>701</v>
      </c>
      <c r="N60" s="132">
        <v>44292</v>
      </c>
      <c r="O60" s="200" t="s">
        <v>716</v>
      </c>
    </row>
    <row r="61" spans="1:15" x14ac:dyDescent="0.25">
      <c r="A61" s="245"/>
      <c r="B61" s="246"/>
      <c r="C61" s="247"/>
      <c r="D61" s="98"/>
      <c r="E61" s="247"/>
      <c r="F61" s="246"/>
      <c r="G61" s="247"/>
      <c r="H61" s="151"/>
      <c r="I61" s="151"/>
      <c r="J61" s="167"/>
      <c r="K61" s="167"/>
      <c r="L61" s="167"/>
      <c r="M61" s="180"/>
      <c r="N61" s="167"/>
      <c r="O61" s="200"/>
    </row>
    <row r="62" spans="1:15" ht="83.25" customHeight="1" x14ac:dyDescent="0.25">
      <c r="A62" s="245"/>
      <c r="B62" s="246"/>
      <c r="C62" s="247"/>
      <c r="D62" s="98"/>
      <c r="E62" s="247"/>
      <c r="F62" s="96"/>
      <c r="G62" s="247"/>
      <c r="H62" s="151" t="s">
        <v>110</v>
      </c>
      <c r="I62" s="151" t="s">
        <v>387</v>
      </c>
      <c r="J62" s="150">
        <v>1</v>
      </c>
      <c r="K62" s="131">
        <v>1</v>
      </c>
      <c r="L62" s="151" t="s">
        <v>537</v>
      </c>
      <c r="M62" s="133" t="s">
        <v>538</v>
      </c>
      <c r="N62" s="132">
        <v>44286</v>
      </c>
      <c r="O62" s="200" t="s">
        <v>807</v>
      </c>
    </row>
    <row r="63" spans="1:15" ht="168" x14ac:dyDescent="0.25">
      <c r="A63" s="245"/>
      <c r="B63" s="246"/>
      <c r="C63" s="247"/>
      <c r="D63" s="98"/>
      <c r="E63" s="247"/>
      <c r="F63" s="96"/>
      <c r="G63" s="247"/>
      <c r="H63" s="151" t="s">
        <v>110</v>
      </c>
      <c r="I63" s="151" t="s">
        <v>387</v>
      </c>
      <c r="J63" s="150">
        <v>1</v>
      </c>
      <c r="K63" s="149">
        <v>0</v>
      </c>
      <c r="L63" s="151" t="s">
        <v>537</v>
      </c>
      <c r="M63" s="133"/>
      <c r="N63" s="132">
        <v>44286</v>
      </c>
      <c r="O63" s="200" t="s">
        <v>539</v>
      </c>
    </row>
    <row r="64" spans="1:15" x14ac:dyDescent="0.25">
      <c r="A64" s="245"/>
      <c r="B64" s="246"/>
      <c r="C64" s="247"/>
      <c r="D64" s="98" t="s">
        <v>390</v>
      </c>
      <c r="E64" s="247"/>
      <c r="F64" s="247" t="s">
        <v>391</v>
      </c>
      <c r="G64" s="247"/>
      <c r="H64" s="151"/>
      <c r="I64" s="151"/>
      <c r="J64" s="153" t="s">
        <v>491</v>
      </c>
      <c r="K64" s="151"/>
      <c r="L64" s="151"/>
      <c r="M64" s="133"/>
      <c r="N64" s="151"/>
      <c r="O64" s="200"/>
    </row>
    <row r="65" spans="1:15" ht="36" x14ac:dyDescent="0.25">
      <c r="A65" s="245"/>
      <c r="B65" s="246"/>
      <c r="C65" s="247"/>
      <c r="D65" s="98" t="s">
        <v>279</v>
      </c>
      <c r="E65" s="247"/>
      <c r="F65" s="247"/>
      <c r="G65" s="247"/>
      <c r="H65" s="151"/>
      <c r="I65" s="151"/>
      <c r="J65" s="153" t="s">
        <v>491</v>
      </c>
      <c r="K65" s="151"/>
      <c r="L65" s="151"/>
      <c r="M65" s="133"/>
      <c r="N65" s="151"/>
      <c r="O65" s="200"/>
    </row>
    <row r="66" spans="1:15" ht="24" x14ac:dyDescent="0.25">
      <c r="A66" s="245"/>
      <c r="B66" s="246"/>
      <c r="C66" s="247"/>
      <c r="D66" s="98" t="s">
        <v>392</v>
      </c>
      <c r="E66" s="247"/>
      <c r="F66" s="246" t="s">
        <v>393</v>
      </c>
      <c r="G66" s="247"/>
      <c r="H66" s="151"/>
      <c r="I66" s="151"/>
      <c r="J66" s="153" t="s">
        <v>491</v>
      </c>
      <c r="K66" s="151"/>
      <c r="L66" s="151"/>
      <c r="M66" s="133"/>
      <c r="N66" s="151"/>
      <c r="O66" s="200"/>
    </row>
    <row r="67" spans="1:15" ht="24" x14ac:dyDescent="0.25">
      <c r="A67" s="245"/>
      <c r="B67" s="246"/>
      <c r="C67" s="247"/>
      <c r="D67" s="98" t="s">
        <v>249</v>
      </c>
      <c r="E67" s="247"/>
      <c r="F67" s="246"/>
      <c r="G67" s="247"/>
      <c r="H67" s="151"/>
      <c r="I67" s="151"/>
      <c r="J67" s="153" t="s">
        <v>491</v>
      </c>
      <c r="K67" s="151"/>
      <c r="L67" s="151"/>
      <c r="M67" s="133"/>
      <c r="N67" s="151"/>
      <c r="O67" s="200"/>
    </row>
    <row r="68" spans="1:15" ht="48" x14ac:dyDescent="0.25">
      <c r="A68" s="245"/>
      <c r="B68" s="246"/>
      <c r="C68" s="247"/>
      <c r="D68" s="98" t="s">
        <v>394</v>
      </c>
      <c r="E68" s="247"/>
      <c r="F68" s="246"/>
      <c r="G68" s="247"/>
      <c r="H68" s="151"/>
      <c r="I68" s="151"/>
      <c r="J68" s="153" t="s">
        <v>491</v>
      </c>
      <c r="K68" s="151"/>
      <c r="L68" s="151"/>
      <c r="M68" s="133"/>
      <c r="N68" s="151"/>
      <c r="O68" s="200"/>
    </row>
    <row r="69" spans="1:15" ht="96" x14ac:dyDescent="0.25">
      <c r="A69" s="245"/>
      <c r="B69" s="246"/>
      <c r="C69" s="247"/>
      <c r="D69" s="98" t="s">
        <v>395</v>
      </c>
      <c r="E69" s="247"/>
      <c r="F69" s="246"/>
      <c r="G69" s="247"/>
      <c r="H69" s="151"/>
      <c r="I69" s="151"/>
      <c r="J69" s="91"/>
      <c r="K69" s="91"/>
      <c r="L69" s="91"/>
      <c r="M69" s="181"/>
      <c r="N69" s="91"/>
      <c r="O69" s="200"/>
    </row>
    <row r="70" spans="1:15" ht="60" x14ac:dyDescent="0.25">
      <c r="A70" s="245"/>
      <c r="B70" s="246"/>
      <c r="C70" s="247"/>
      <c r="D70" s="98" t="s">
        <v>396</v>
      </c>
      <c r="E70" s="247"/>
      <c r="F70" s="247" t="s">
        <v>397</v>
      </c>
      <c r="G70" s="247"/>
      <c r="H70" s="151" t="s">
        <v>377</v>
      </c>
      <c r="I70" s="151" t="s">
        <v>399</v>
      </c>
      <c r="J70" s="153" t="s">
        <v>400</v>
      </c>
      <c r="K70" s="131">
        <v>1</v>
      </c>
      <c r="L70" s="151" t="s">
        <v>537</v>
      </c>
      <c r="M70" s="180" t="s">
        <v>540</v>
      </c>
      <c r="N70" s="132">
        <v>44281</v>
      </c>
      <c r="O70" s="200" t="s">
        <v>541</v>
      </c>
    </row>
    <row r="71" spans="1:15" ht="36" x14ac:dyDescent="0.25">
      <c r="A71" s="245"/>
      <c r="B71" s="246"/>
      <c r="C71" s="247"/>
      <c r="D71" s="98" t="s">
        <v>402</v>
      </c>
      <c r="E71" s="247"/>
      <c r="F71" s="247"/>
      <c r="G71" s="247"/>
      <c r="H71" s="173" t="s">
        <v>118</v>
      </c>
      <c r="I71" s="173" t="s">
        <v>775</v>
      </c>
      <c r="J71" s="174" t="s">
        <v>405</v>
      </c>
      <c r="K71" s="131">
        <v>1</v>
      </c>
      <c r="L71" s="173" t="s">
        <v>190</v>
      </c>
      <c r="M71" s="133" t="s">
        <v>774</v>
      </c>
      <c r="N71" s="132">
        <v>44316</v>
      </c>
      <c r="O71" s="200" t="s">
        <v>776</v>
      </c>
    </row>
    <row r="72" spans="1:15" ht="48" x14ac:dyDescent="0.25">
      <c r="A72" s="245"/>
      <c r="B72" s="246"/>
      <c r="C72" s="247"/>
      <c r="D72" s="98" t="s">
        <v>407</v>
      </c>
      <c r="E72" s="247"/>
      <c r="F72" s="247" t="s">
        <v>408</v>
      </c>
      <c r="G72" s="247"/>
      <c r="H72" s="151"/>
      <c r="I72" s="151"/>
      <c r="J72" s="153" t="s">
        <v>491</v>
      </c>
      <c r="K72" s="151"/>
      <c r="L72" s="151"/>
      <c r="M72" s="133"/>
      <c r="N72" s="151"/>
      <c r="O72" s="200"/>
    </row>
    <row r="73" spans="1:15" ht="36" x14ac:dyDescent="0.25">
      <c r="A73" s="245"/>
      <c r="B73" s="246"/>
      <c r="C73" s="247"/>
      <c r="D73" s="98" t="s">
        <v>409</v>
      </c>
      <c r="E73" s="247"/>
      <c r="F73" s="247"/>
      <c r="G73" s="247"/>
      <c r="H73" s="151"/>
      <c r="I73" s="151"/>
      <c r="J73" s="153" t="s">
        <v>491</v>
      </c>
      <c r="K73" s="151"/>
      <c r="L73" s="151"/>
      <c r="M73" s="133"/>
      <c r="N73" s="151"/>
      <c r="O73" s="200"/>
    </row>
    <row r="74" spans="1:15" ht="24" x14ac:dyDescent="0.25">
      <c r="A74" s="245">
        <v>6</v>
      </c>
      <c r="B74" s="246" t="s">
        <v>410</v>
      </c>
      <c r="C74" s="247" t="s">
        <v>411</v>
      </c>
      <c r="D74" s="248" t="s">
        <v>392</v>
      </c>
      <c r="E74" s="247" t="s">
        <v>412</v>
      </c>
      <c r="F74" s="97" t="s">
        <v>413</v>
      </c>
      <c r="G74" s="247" t="s">
        <v>414</v>
      </c>
      <c r="H74" s="151"/>
      <c r="I74" s="151"/>
      <c r="J74" s="153" t="s">
        <v>491</v>
      </c>
      <c r="K74" s="151"/>
      <c r="L74" s="151"/>
      <c r="M74" s="133"/>
      <c r="N74" s="151"/>
      <c r="O74" s="200"/>
    </row>
    <row r="75" spans="1:15" ht="48" x14ac:dyDescent="0.25">
      <c r="A75" s="245"/>
      <c r="B75" s="246"/>
      <c r="C75" s="247"/>
      <c r="D75" s="248"/>
      <c r="E75" s="247"/>
      <c r="F75" s="97" t="s">
        <v>415</v>
      </c>
      <c r="G75" s="247"/>
      <c r="H75" s="151"/>
      <c r="I75" s="151"/>
      <c r="J75" s="153" t="s">
        <v>491</v>
      </c>
      <c r="K75" s="151"/>
      <c r="L75" s="151"/>
      <c r="M75" s="133"/>
      <c r="N75" s="151"/>
      <c r="O75" s="200"/>
    </row>
    <row r="76" spans="1:15" ht="24" x14ac:dyDescent="0.25">
      <c r="A76" s="245"/>
      <c r="B76" s="246"/>
      <c r="C76" s="247"/>
      <c r="D76" s="248" t="s">
        <v>542</v>
      </c>
      <c r="E76" s="247"/>
      <c r="F76" s="97" t="s">
        <v>416</v>
      </c>
      <c r="G76" s="247"/>
      <c r="H76" s="151"/>
      <c r="I76" s="151"/>
      <c r="J76" s="91"/>
      <c r="K76" s="91"/>
      <c r="L76" s="91"/>
      <c r="M76" s="181"/>
      <c r="N76" s="91"/>
      <c r="O76" s="200"/>
    </row>
    <row r="77" spans="1:15" ht="72" x14ac:dyDescent="0.25">
      <c r="A77" s="245"/>
      <c r="B77" s="246"/>
      <c r="C77" s="247"/>
      <c r="D77" s="248"/>
      <c r="E77" s="247"/>
      <c r="F77" s="97" t="s">
        <v>417</v>
      </c>
      <c r="G77" s="247"/>
      <c r="H77" s="151" t="s">
        <v>110</v>
      </c>
      <c r="I77" s="151" t="s">
        <v>418</v>
      </c>
      <c r="J77" s="150">
        <v>1</v>
      </c>
      <c r="K77" s="151">
        <v>100</v>
      </c>
      <c r="L77" s="151" t="s">
        <v>190</v>
      </c>
      <c r="M77" s="133" t="s">
        <v>699</v>
      </c>
      <c r="N77" s="132">
        <v>44292</v>
      </c>
      <c r="O77" s="200" t="s">
        <v>700</v>
      </c>
    </row>
    <row r="78" spans="1:15" x14ac:dyDescent="0.25">
      <c r="A78" s="245"/>
      <c r="B78" s="246"/>
      <c r="C78" s="247"/>
      <c r="D78" s="98"/>
      <c r="E78" s="247"/>
      <c r="F78" s="97"/>
      <c r="G78" s="247"/>
      <c r="H78" s="151"/>
      <c r="I78" s="151"/>
      <c r="J78" s="150"/>
      <c r="K78" s="151"/>
      <c r="L78" s="151"/>
      <c r="M78" s="133"/>
      <c r="N78" s="151"/>
      <c r="O78" s="200"/>
    </row>
    <row r="79" spans="1:15" ht="60" x14ac:dyDescent="0.25">
      <c r="A79" s="245"/>
      <c r="B79" s="246"/>
      <c r="C79" s="247"/>
      <c r="D79" s="248" t="s">
        <v>281</v>
      </c>
      <c r="E79" s="247"/>
      <c r="F79" s="97" t="s">
        <v>419</v>
      </c>
      <c r="G79" s="247"/>
      <c r="H79" s="151" t="s">
        <v>110</v>
      </c>
      <c r="I79" s="151" t="s">
        <v>387</v>
      </c>
      <c r="J79" s="150">
        <v>1</v>
      </c>
      <c r="K79" s="131">
        <v>1</v>
      </c>
      <c r="L79" s="151" t="s">
        <v>537</v>
      </c>
      <c r="M79" s="133"/>
      <c r="N79" s="132">
        <v>44286</v>
      </c>
      <c r="O79" s="200" t="s">
        <v>543</v>
      </c>
    </row>
    <row r="80" spans="1:15" ht="96" x14ac:dyDescent="0.25">
      <c r="A80" s="245"/>
      <c r="B80" s="246"/>
      <c r="C80" s="247"/>
      <c r="D80" s="248"/>
      <c r="E80" s="247"/>
      <c r="F80" s="97"/>
      <c r="G80" s="247"/>
      <c r="H80" s="151" t="s">
        <v>110</v>
      </c>
      <c r="I80" s="151" t="s">
        <v>387</v>
      </c>
      <c r="J80" s="150">
        <v>1</v>
      </c>
      <c r="K80" s="131">
        <v>0</v>
      </c>
      <c r="L80" s="151" t="s">
        <v>537</v>
      </c>
      <c r="M80" s="133"/>
      <c r="N80" s="132">
        <v>44286</v>
      </c>
      <c r="O80" s="200" t="s">
        <v>544</v>
      </c>
    </row>
    <row r="81" spans="1:15" ht="156" x14ac:dyDescent="0.25">
      <c r="A81" s="245"/>
      <c r="B81" s="246"/>
      <c r="C81" s="247"/>
      <c r="D81" s="248"/>
      <c r="E81" s="247"/>
      <c r="F81" s="246" t="s">
        <v>424</v>
      </c>
      <c r="G81" s="247"/>
      <c r="H81" s="151" t="s">
        <v>110</v>
      </c>
      <c r="I81" s="151" t="s">
        <v>387</v>
      </c>
      <c r="J81" s="150">
        <v>1</v>
      </c>
      <c r="K81" s="131">
        <v>1</v>
      </c>
      <c r="L81" s="151" t="s">
        <v>537</v>
      </c>
      <c r="M81" s="133"/>
      <c r="N81" s="132">
        <v>44286</v>
      </c>
      <c r="O81" s="200" t="s">
        <v>545</v>
      </c>
    </row>
    <row r="82" spans="1:15" ht="108" x14ac:dyDescent="0.25">
      <c r="A82" s="245"/>
      <c r="B82" s="246"/>
      <c r="C82" s="247"/>
      <c r="D82" s="98"/>
      <c r="E82" s="247"/>
      <c r="F82" s="246"/>
      <c r="G82" s="247"/>
      <c r="H82" s="151" t="s">
        <v>110</v>
      </c>
      <c r="I82" s="151" t="s">
        <v>387</v>
      </c>
      <c r="J82" s="150">
        <v>1</v>
      </c>
      <c r="K82" s="131">
        <v>1</v>
      </c>
      <c r="L82" s="151" t="s">
        <v>537</v>
      </c>
      <c r="M82" s="133"/>
      <c r="N82" s="132">
        <v>44286</v>
      </c>
      <c r="O82" s="200" t="s">
        <v>546</v>
      </c>
    </row>
    <row r="83" spans="1:15" ht="108" x14ac:dyDescent="0.25">
      <c r="A83" s="245"/>
      <c r="B83" s="246"/>
      <c r="C83" s="247"/>
      <c r="D83" s="98"/>
      <c r="E83" s="247"/>
      <c r="F83" s="246"/>
      <c r="G83" s="247"/>
      <c r="H83" s="151" t="s">
        <v>110</v>
      </c>
      <c r="I83" s="151" t="s">
        <v>387</v>
      </c>
      <c r="J83" s="150">
        <v>1</v>
      </c>
      <c r="K83" s="131">
        <v>1</v>
      </c>
      <c r="L83" s="151" t="s">
        <v>537</v>
      </c>
      <c r="M83" s="133"/>
      <c r="N83" s="132">
        <v>44286</v>
      </c>
      <c r="O83" s="200" t="s">
        <v>547</v>
      </c>
    </row>
    <row r="84" spans="1:15" ht="108" x14ac:dyDescent="0.25">
      <c r="A84" s="245"/>
      <c r="B84" s="246"/>
      <c r="C84" s="247"/>
      <c r="D84" s="98"/>
      <c r="E84" s="247"/>
      <c r="F84" s="246"/>
      <c r="G84" s="247"/>
      <c r="H84" s="151" t="s">
        <v>110</v>
      </c>
      <c r="I84" s="151" t="s">
        <v>387</v>
      </c>
      <c r="J84" s="150">
        <v>1</v>
      </c>
      <c r="K84" s="131">
        <v>0</v>
      </c>
      <c r="L84" s="151" t="s">
        <v>537</v>
      </c>
      <c r="M84" s="133"/>
      <c r="N84" s="132">
        <v>44286</v>
      </c>
      <c r="O84" s="200" t="s">
        <v>548</v>
      </c>
    </row>
    <row r="85" spans="1:15" ht="96" x14ac:dyDescent="0.25">
      <c r="A85" s="245"/>
      <c r="B85" s="246"/>
      <c r="C85" s="247"/>
      <c r="D85" s="98"/>
      <c r="E85" s="247"/>
      <c r="F85" s="246"/>
      <c r="G85" s="247"/>
      <c r="H85" s="151" t="s">
        <v>110</v>
      </c>
      <c r="I85" s="151" t="s">
        <v>387</v>
      </c>
      <c r="J85" s="150">
        <v>1</v>
      </c>
      <c r="K85" s="131">
        <v>1</v>
      </c>
      <c r="L85" s="151" t="s">
        <v>537</v>
      </c>
      <c r="M85" s="133" t="s">
        <v>549</v>
      </c>
      <c r="N85" s="132">
        <v>44286</v>
      </c>
      <c r="O85" s="200" t="s">
        <v>550</v>
      </c>
    </row>
    <row r="86" spans="1:15" ht="48" x14ac:dyDescent="0.25">
      <c r="A86" s="245"/>
      <c r="B86" s="246"/>
      <c r="C86" s="247"/>
      <c r="D86" s="98"/>
      <c r="E86" s="247"/>
      <c r="F86" s="96"/>
      <c r="G86" s="247"/>
      <c r="H86" s="151" t="s">
        <v>110</v>
      </c>
      <c r="I86" s="151" t="s">
        <v>387</v>
      </c>
      <c r="J86" s="150">
        <v>1</v>
      </c>
      <c r="K86" s="131">
        <v>1</v>
      </c>
      <c r="L86" s="151" t="s">
        <v>537</v>
      </c>
      <c r="M86" s="133"/>
      <c r="N86" s="151"/>
      <c r="O86" s="200" t="s">
        <v>434</v>
      </c>
    </row>
    <row r="87" spans="1:15" ht="84" x14ac:dyDescent="0.25">
      <c r="A87" s="245"/>
      <c r="B87" s="246"/>
      <c r="C87" s="247"/>
      <c r="D87" s="248" t="s">
        <v>279</v>
      </c>
      <c r="E87" s="247"/>
      <c r="F87" s="246" t="s">
        <v>436</v>
      </c>
      <c r="G87" s="247"/>
      <c r="H87" s="151" t="s">
        <v>304</v>
      </c>
      <c r="I87" s="151" t="s">
        <v>387</v>
      </c>
      <c r="J87" s="150">
        <v>1</v>
      </c>
      <c r="K87" s="131">
        <v>1</v>
      </c>
      <c r="L87" s="151" t="s">
        <v>537</v>
      </c>
      <c r="M87" s="133"/>
      <c r="N87" s="132">
        <v>44286</v>
      </c>
      <c r="O87" s="200" t="s">
        <v>551</v>
      </c>
    </row>
    <row r="88" spans="1:15" ht="120" x14ac:dyDescent="0.25">
      <c r="A88" s="245"/>
      <c r="B88" s="246"/>
      <c r="C88" s="247"/>
      <c r="D88" s="248"/>
      <c r="E88" s="247"/>
      <c r="F88" s="246"/>
      <c r="G88" s="247"/>
      <c r="H88" s="151" t="s">
        <v>110</v>
      </c>
      <c r="I88" s="151" t="s">
        <v>387</v>
      </c>
      <c r="J88" s="150">
        <v>1</v>
      </c>
      <c r="K88" s="131">
        <v>1</v>
      </c>
      <c r="L88" s="151" t="s">
        <v>537</v>
      </c>
      <c r="M88" s="133"/>
      <c r="N88" s="132">
        <v>44286</v>
      </c>
      <c r="O88" s="200" t="s">
        <v>552</v>
      </c>
    </row>
    <row r="89" spans="1:15" ht="36" x14ac:dyDescent="0.25">
      <c r="A89" s="245"/>
      <c r="B89" s="246"/>
      <c r="C89" s="247"/>
      <c r="D89" s="248"/>
      <c r="E89" s="247"/>
      <c r="F89" s="97" t="s">
        <v>438</v>
      </c>
      <c r="G89" s="247"/>
      <c r="H89" s="151"/>
      <c r="I89" s="151"/>
      <c r="J89" s="153" t="s">
        <v>491</v>
      </c>
      <c r="K89" s="151"/>
      <c r="L89" s="151"/>
      <c r="M89" s="133"/>
      <c r="N89" s="151"/>
      <c r="O89" s="200"/>
    </row>
    <row r="90" spans="1:15" ht="48" x14ac:dyDescent="0.25">
      <c r="A90" s="245"/>
      <c r="B90" s="246"/>
      <c r="C90" s="247"/>
      <c r="D90" s="98" t="s">
        <v>249</v>
      </c>
      <c r="E90" s="247"/>
      <c r="F90" s="97" t="s">
        <v>439</v>
      </c>
      <c r="G90" s="247"/>
      <c r="H90" s="151"/>
      <c r="I90" s="151"/>
      <c r="J90" s="153" t="s">
        <v>491</v>
      </c>
      <c r="K90" s="151"/>
      <c r="L90" s="151"/>
      <c r="M90" s="133"/>
      <c r="N90" s="151"/>
      <c r="O90" s="200"/>
    </row>
    <row r="91" spans="1:15" ht="36" x14ac:dyDescent="0.25">
      <c r="A91" s="245"/>
      <c r="B91" s="246"/>
      <c r="C91" s="247"/>
      <c r="D91" s="248" t="s">
        <v>440</v>
      </c>
      <c r="E91" s="247"/>
      <c r="F91" s="97" t="s">
        <v>441</v>
      </c>
      <c r="G91" s="247"/>
      <c r="H91" s="151"/>
      <c r="I91" s="151"/>
      <c r="J91" s="153" t="s">
        <v>491</v>
      </c>
      <c r="K91" s="151"/>
      <c r="L91" s="151"/>
      <c r="M91" s="133"/>
      <c r="N91" s="151"/>
      <c r="O91" s="200"/>
    </row>
    <row r="92" spans="1:15" ht="36" x14ac:dyDescent="0.25">
      <c r="A92" s="245"/>
      <c r="B92" s="246"/>
      <c r="C92" s="247"/>
      <c r="D92" s="248"/>
      <c r="E92" s="247"/>
      <c r="F92" s="97" t="s">
        <v>442</v>
      </c>
      <c r="G92" s="247"/>
      <c r="H92" s="151"/>
      <c r="I92" s="151"/>
      <c r="J92" s="153" t="s">
        <v>491</v>
      </c>
      <c r="K92" s="151"/>
      <c r="L92" s="151"/>
      <c r="M92" s="133"/>
      <c r="N92" s="151"/>
      <c r="O92" s="200"/>
    </row>
    <row r="93" spans="1:15" ht="72" x14ac:dyDescent="0.25">
      <c r="A93" s="245">
        <v>7</v>
      </c>
      <c r="B93" s="246" t="s">
        <v>443</v>
      </c>
      <c r="C93" s="247" t="s">
        <v>444</v>
      </c>
      <c r="D93" s="98" t="s">
        <v>445</v>
      </c>
      <c r="E93" s="247" t="s">
        <v>446</v>
      </c>
      <c r="F93" s="97" t="s">
        <v>447</v>
      </c>
      <c r="G93" s="247" t="s">
        <v>448</v>
      </c>
      <c r="H93" s="168" t="s">
        <v>110</v>
      </c>
      <c r="I93" s="151" t="s">
        <v>450</v>
      </c>
      <c r="J93" s="153" t="s">
        <v>452</v>
      </c>
      <c r="K93" s="131">
        <v>0</v>
      </c>
      <c r="L93" s="169" t="s">
        <v>190</v>
      </c>
      <c r="M93" s="176" t="s">
        <v>553</v>
      </c>
      <c r="N93" s="169" t="s">
        <v>554</v>
      </c>
      <c r="O93" s="200" t="s">
        <v>555</v>
      </c>
    </row>
    <row r="94" spans="1:15" ht="48" x14ac:dyDescent="0.25">
      <c r="A94" s="245"/>
      <c r="B94" s="246"/>
      <c r="C94" s="247"/>
      <c r="D94" s="98" t="s">
        <v>279</v>
      </c>
      <c r="E94" s="247"/>
      <c r="F94" s="247" t="s">
        <v>453</v>
      </c>
      <c r="G94" s="247"/>
      <c r="H94" s="151" t="s">
        <v>151</v>
      </c>
      <c r="I94" s="151" t="s">
        <v>450</v>
      </c>
      <c r="J94" s="153" t="s">
        <v>456</v>
      </c>
      <c r="K94" s="131">
        <v>0.1</v>
      </c>
      <c r="L94" s="169" t="s">
        <v>190</v>
      </c>
      <c r="M94" s="176" t="s">
        <v>556</v>
      </c>
      <c r="N94" s="169" t="s">
        <v>554</v>
      </c>
      <c r="O94" s="200" t="s">
        <v>557</v>
      </c>
    </row>
    <row r="95" spans="1:15" ht="48" x14ac:dyDescent="0.25">
      <c r="A95" s="245"/>
      <c r="B95" s="246"/>
      <c r="C95" s="247"/>
      <c r="D95" s="98" t="s">
        <v>249</v>
      </c>
      <c r="E95" s="247"/>
      <c r="F95" s="247"/>
      <c r="G95" s="247"/>
      <c r="H95" s="151" t="s">
        <v>151</v>
      </c>
      <c r="I95" s="151" t="s">
        <v>450</v>
      </c>
      <c r="J95" s="150">
        <v>1</v>
      </c>
      <c r="K95" s="150">
        <v>0.56000000000000005</v>
      </c>
      <c r="L95" s="170" t="s">
        <v>190</v>
      </c>
      <c r="M95" s="179" t="s">
        <v>558</v>
      </c>
      <c r="N95" s="170" t="s">
        <v>554</v>
      </c>
      <c r="O95" s="200" t="s">
        <v>559</v>
      </c>
    </row>
    <row r="96" spans="1:15" ht="60" customHeight="1" x14ac:dyDescent="0.25">
      <c r="A96" s="245"/>
      <c r="B96" s="246"/>
      <c r="C96" s="247"/>
      <c r="D96" s="98" t="s">
        <v>392</v>
      </c>
      <c r="E96" s="247"/>
      <c r="F96" s="247" t="s">
        <v>458</v>
      </c>
      <c r="G96" s="247"/>
      <c r="H96" s="151" t="s">
        <v>110</v>
      </c>
      <c r="I96" s="151" t="s">
        <v>318</v>
      </c>
      <c r="J96" s="150">
        <v>1</v>
      </c>
      <c r="K96" s="153" t="s">
        <v>491</v>
      </c>
      <c r="L96" s="170" t="s">
        <v>491</v>
      </c>
      <c r="M96" s="179" t="s">
        <v>491</v>
      </c>
      <c r="N96" s="170" t="s">
        <v>554</v>
      </c>
      <c r="O96" s="200" t="s">
        <v>491</v>
      </c>
    </row>
    <row r="97" spans="1:15" ht="48" x14ac:dyDescent="0.25">
      <c r="A97" s="245"/>
      <c r="B97" s="246"/>
      <c r="C97" s="247"/>
      <c r="D97" s="98" t="s">
        <v>390</v>
      </c>
      <c r="E97" s="247"/>
      <c r="F97" s="247"/>
      <c r="G97" s="247"/>
      <c r="H97" s="151" t="s">
        <v>151</v>
      </c>
      <c r="I97" s="151" t="s">
        <v>450</v>
      </c>
      <c r="J97" s="153" t="s">
        <v>460</v>
      </c>
      <c r="K97" s="153" t="s">
        <v>560</v>
      </c>
      <c r="L97" s="165" t="s">
        <v>560</v>
      </c>
      <c r="M97" s="179" t="s">
        <v>560</v>
      </c>
      <c r="N97" s="170" t="s">
        <v>554</v>
      </c>
      <c r="O97" s="259" t="s">
        <v>560</v>
      </c>
    </row>
    <row r="98" spans="1:15" ht="36" x14ac:dyDescent="0.25">
      <c r="A98" s="245"/>
      <c r="B98" s="246"/>
      <c r="C98" s="247"/>
      <c r="D98" s="98" t="s">
        <v>461</v>
      </c>
      <c r="E98" s="247"/>
      <c r="F98" s="247" t="s">
        <v>462</v>
      </c>
      <c r="G98" s="247"/>
      <c r="H98" s="151" t="s">
        <v>110</v>
      </c>
      <c r="I98" s="151" t="s">
        <v>450</v>
      </c>
      <c r="J98" s="153" t="s">
        <v>464</v>
      </c>
      <c r="K98" s="153" t="s">
        <v>560</v>
      </c>
      <c r="L98" s="165" t="s">
        <v>560</v>
      </c>
      <c r="M98" s="179" t="s">
        <v>560</v>
      </c>
      <c r="N98" s="170" t="s">
        <v>554</v>
      </c>
      <c r="O98" s="259" t="s">
        <v>560</v>
      </c>
    </row>
    <row r="99" spans="1:15" ht="48" x14ac:dyDescent="0.25">
      <c r="A99" s="245"/>
      <c r="B99" s="246"/>
      <c r="C99" s="247"/>
      <c r="D99" s="98" t="s">
        <v>465</v>
      </c>
      <c r="E99" s="247"/>
      <c r="F99" s="247"/>
      <c r="G99" s="247"/>
      <c r="H99" s="151"/>
      <c r="I99" s="153"/>
      <c r="J99" s="153" t="s">
        <v>491</v>
      </c>
      <c r="K99" s="151"/>
      <c r="L99" s="151"/>
      <c r="M99" s="133"/>
      <c r="N99" s="151"/>
      <c r="O99" s="259"/>
    </row>
  </sheetData>
  <mergeCells count="79">
    <mergeCell ref="J25:J26"/>
    <mergeCell ref="J27:J28"/>
    <mergeCell ref="E20:E44"/>
    <mergeCell ref="F31:F34"/>
    <mergeCell ref="F18:F19"/>
    <mergeCell ref="I25:I26"/>
    <mergeCell ref="I27:I28"/>
    <mergeCell ref="J29:J30"/>
    <mergeCell ref="J35:J36"/>
    <mergeCell ref="J37:J38"/>
    <mergeCell ref="A20:A44"/>
    <mergeCell ref="C10:C19"/>
    <mergeCell ref="D10:D11"/>
    <mergeCell ref="E10:E19"/>
    <mergeCell ref="D13:D15"/>
    <mergeCell ref="D18:D19"/>
    <mergeCell ref="B20:B44"/>
    <mergeCell ref="C20:C44"/>
    <mergeCell ref="D20:D26"/>
    <mergeCell ref="D35:D39"/>
    <mergeCell ref="A10:A19"/>
    <mergeCell ref="B10:B19"/>
    <mergeCell ref="G50:G73"/>
    <mergeCell ref="F64:F65"/>
    <mergeCell ref="F66:F69"/>
    <mergeCell ref="A45:A49"/>
    <mergeCell ref="B45:B49"/>
    <mergeCell ref="C45:C49"/>
    <mergeCell ref="E45:E49"/>
    <mergeCell ref="F70:F71"/>
    <mergeCell ref="F72:F73"/>
    <mergeCell ref="A50:A73"/>
    <mergeCell ref="B50:B73"/>
    <mergeCell ref="C50:C73"/>
    <mergeCell ref="E50:E73"/>
    <mergeCell ref="F50:F61"/>
    <mergeCell ref="F45:F46"/>
    <mergeCell ref="G45:G49"/>
    <mergeCell ref="A3:A9"/>
    <mergeCell ref="B3:B9"/>
    <mergeCell ref="C3:C9"/>
    <mergeCell ref="E3:E9"/>
    <mergeCell ref="D16:D17"/>
    <mergeCell ref="G3:G9"/>
    <mergeCell ref="D6:D8"/>
    <mergeCell ref="F6:F8"/>
    <mergeCell ref="H25:H26"/>
    <mergeCell ref="H27:H28"/>
    <mergeCell ref="D28:D30"/>
    <mergeCell ref="F28:F30"/>
    <mergeCell ref="F20:F27"/>
    <mergeCell ref="G20:G44"/>
    <mergeCell ref="F40:F41"/>
    <mergeCell ref="F42:F43"/>
    <mergeCell ref="D40:D41"/>
    <mergeCell ref="F10:F11"/>
    <mergeCell ref="G10:G19"/>
    <mergeCell ref="F13:F15"/>
    <mergeCell ref="F16:F17"/>
    <mergeCell ref="A74:A92"/>
    <mergeCell ref="B74:B92"/>
    <mergeCell ref="C74:C92"/>
    <mergeCell ref="D74:D75"/>
    <mergeCell ref="E74:E92"/>
    <mergeCell ref="G74:G92"/>
    <mergeCell ref="D76:D77"/>
    <mergeCell ref="D79:D81"/>
    <mergeCell ref="F81:F85"/>
    <mergeCell ref="D87:D89"/>
    <mergeCell ref="F87:F88"/>
    <mergeCell ref="D91:D92"/>
    <mergeCell ref="A93:A99"/>
    <mergeCell ref="B93:B99"/>
    <mergeCell ref="C93:C99"/>
    <mergeCell ref="E93:E99"/>
    <mergeCell ref="G93:G99"/>
    <mergeCell ref="F94:F95"/>
    <mergeCell ref="F96:F97"/>
    <mergeCell ref="F98:F99"/>
  </mergeCells>
  <dataValidations count="5">
    <dataValidation allowBlank="1" showInputMessage="1" showErrorMessage="1" prompt="COPIAR COLUMNA &quot;O&quot; DE LA HOJA PLAN DE ACCIÓN " sqref="J2 J76 J69"/>
    <dataValidation allowBlank="1" showInputMessage="1" showErrorMessage="1" prompt="REGISTRAR EL RESULTADO DEL INDICADOR " sqref="K2 K76 K69"/>
    <dataValidation allowBlank="1" showInputMessage="1" showErrorMessage="1" prompt="COPIAR DE LA COLUMNA &quot;Q&quot; DE LA HOJA PLAN DE ACCIÓN " sqref="L2 L76 L69"/>
    <dataValidation allowBlank="1" showInputMessage="1" showErrorMessage="1" prompt="REGISTRAR EL ENTREGABLE " sqref="M2 M76 M69"/>
    <dataValidation allowBlank="1" showInputMessage="1" showErrorMessage="1" prompt="Registrar la acción o  el nombre  del proyecto a realizar con base en la estrategia que se definió-  Hoja Estrategias   o si son acciones que se  deben adelantar como parte del día dia." sqref="H1:I2"/>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abSelected="1" topLeftCell="J1" zoomScale="110" zoomScaleNormal="110" workbookViewId="0">
      <pane ySplit="1" topLeftCell="A41" activePane="bottomLeft" state="frozen"/>
      <selection activeCell="H1" sqref="H1"/>
      <selection pane="bottomLeft" activeCell="N60" sqref="N60"/>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63.140625" style="88" customWidth="1"/>
    <col min="5" max="5" width="39.5703125" style="88" customWidth="1"/>
    <col min="6" max="6" width="53.140625" style="88" customWidth="1"/>
    <col min="7" max="7" width="25.28515625" style="88" customWidth="1"/>
    <col min="8" max="8" width="43.42578125" style="88" customWidth="1"/>
    <col min="9" max="9" width="58" style="88" customWidth="1"/>
    <col min="10" max="10" width="25" style="89" customWidth="1"/>
    <col min="11" max="11" width="29.140625" style="90" customWidth="1"/>
    <col min="12" max="12" width="29.140625" style="88" customWidth="1"/>
    <col min="13" max="13" width="17.140625" style="88" customWidth="1"/>
    <col min="14" max="14" width="56.140625" style="198" customWidth="1"/>
    <col min="15" max="15" width="17" style="88" customWidth="1"/>
    <col min="16" max="16" width="51.42578125"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126"/>
      <c r="J1" s="126"/>
      <c r="K1" s="108" t="s">
        <v>561</v>
      </c>
      <c r="L1" s="109"/>
      <c r="M1" s="109"/>
      <c r="N1" s="175"/>
      <c r="O1" s="109"/>
      <c r="P1" s="110"/>
    </row>
    <row r="2" spans="1:16" s="22" customFormat="1" ht="31.5" customHeight="1" x14ac:dyDescent="0.25">
      <c r="A2" s="83" t="s">
        <v>13</v>
      </c>
      <c r="B2" s="83" t="s">
        <v>159</v>
      </c>
      <c r="C2" s="83" t="s">
        <v>160</v>
      </c>
      <c r="D2" s="83" t="s">
        <v>161</v>
      </c>
      <c r="E2" s="83" t="s">
        <v>162</v>
      </c>
      <c r="F2" s="145" t="s">
        <v>163</v>
      </c>
      <c r="G2" s="145" t="s">
        <v>164</v>
      </c>
      <c r="H2" s="86" t="s">
        <v>165</v>
      </c>
      <c r="I2" s="127" t="s">
        <v>638</v>
      </c>
      <c r="J2" s="127" t="s">
        <v>467</v>
      </c>
      <c r="K2" s="27" t="s">
        <v>170</v>
      </c>
      <c r="L2" s="27" t="s">
        <v>468</v>
      </c>
      <c r="M2" s="27" t="s">
        <v>469</v>
      </c>
      <c r="N2" s="27" t="s">
        <v>470</v>
      </c>
      <c r="O2" s="27" t="s">
        <v>471</v>
      </c>
      <c r="P2" s="27" t="s">
        <v>472</v>
      </c>
    </row>
    <row r="3" spans="1:16" ht="48" x14ac:dyDescent="0.25">
      <c r="A3" s="237">
        <v>1</v>
      </c>
      <c r="B3" s="234" t="s">
        <v>178</v>
      </c>
      <c r="C3" s="231" t="s">
        <v>179</v>
      </c>
      <c r="D3" s="117" t="s">
        <v>180</v>
      </c>
      <c r="E3" s="231" t="s">
        <v>181</v>
      </c>
      <c r="F3" s="117" t="s">
        <v>182</v>
      </c>
      <c r="G3" s="231" t="s">
        <v>183</v>
      </c>
      <c r="H3" s="118" t="s">
        <v>96</v>
      </c>
      <c r="I3" s="122" t="s">
        <v>185</v>
      </c>
      <c r="J3" s="123" t="s">
        <v>186</v>
      </c>
      <c r="K3" s="131">
        <v>0.25</v>
      </c>
      <c r="L3" s="131">
        <v>0.25</v>
      </c>
      <c r="M3" s="151" t="s">
        <v>190</v>
      </c>
      <c r="N3" s="197" t="s">
        <v>720</v>
      </c>
      <c r="O3" s="189">
        <v>44377</v>
      </c>
      <c r="P3" s="205" t="s">
        <v>721</v>
      </c>
    </row>
    <row r="4" spans="1:16" ht="48" x14ac:dyDescent="0.25">
      <c r="A4" s="238"/>
      <c r="B4" s="235"/>
      <c r="C4" s="232"/>
      <c r="D4" s="117" t="s">
        <v>192</v>
      </c>
      <c r="E4" s="232"/>
      <c r="F4" s="117" t="s">
        <v>193</v>
      </c>
      <c r="G4" s="232"/>
      <c r="H4" s="118" t="s">
        <v>96</v>
      </c>
      <c r="I4" s="122" t="s">
        <v>194</v>
      </c>
      <c r="J4" s="123" t="s">
        <v>186</v>
      </c>
      <c r="K4" s="92" t="s">
        <v>195</v>
      </c>
      <c r="L4" s="131">
        <v>0</v>
      </c>
      <c r="M4" s="92" t="s">
        <v>565</v>
      </c>
      <c r="N4" s="197" t="s">
        <v>475</v>
      </c>
      <c r="O4" s="87"/>
      <c r="P4" s="205" t="s">
        <v>722</v>
      </c>
    </row>
    <row r="5" spans="1:16" ht="72" x14ac:dyDescent="0.25">
      <c r="A5" s="238"/>
      <c r="B5" s="235"/>
      <c r="C5" s="232"/>
      <c r="D5" s="117" t="s">
        <v>196</v>
      </c>
      <c r="E5" s="232"/>
      <c r="F5" s="117" t="s">
        <v>197</v>
      </c>
      <c r="G5" s="232"/>
      <c r="H5" s="118" t="s">
        <v>114</v>
      </c>
      <c r="I5" s="122" t="s">
        <v>199</v>
      </c>
      <c r="J5" s="123" t="s">
        <v>186</v>
      </c>
      <c r="K5" s="131">
        <v>0.25</v>
      </c>
      <c r="L5" s="131">
        <v>0.25</v>
      </c>
      <c r="M5" s="151" t="s">
        <v>190</v>
      </c>
      <c r="N5" s="182" t="s">
        <v>723</v>
      </c>
      <c r="O5" s="189">
        <v>44377</v>
      </c>
      <c r="P5" s="205" t="s">
        <v>724</v>
      </c>
    </row>
    <row r="6" spans="1:16" ht="108" x14ac:dyDescent="0.25">
      <c r="A6" s="238"/>
      <c r="B6" s="235"/>
      <c r="C6" s="232"/>
      <c r="D6" s="231" t="s">
        <v>202</v>
      </c>
      <c r="E6" s="232"/>
      <c r="F6" s="231" t="s">
        <v>203</v>
      </c>
      <c r="G6" s="232"/>
      <c r="H6" s="118" t="s">
        <v>130</v>
      </c>
      <c r="I6" s="122" t="s">
        <v>204</v>
      </c>
      <c r="J6" s="123" t="s">
        <v>186</v>
      </c>
      <c r="K6" s="92" t="s">
        <v>567</v>
      </c>
      <c r="L6" s="131">
        <v>0.2</v>
      </c>
      <c r="M6" s="151" t="s">
        <v>565</v>
      </c>
      <c r="N6" s="133" t="s">
        <v>479</v>
      </c>
      <c r="O6" s="189">
        <v>44377</v>
      </c>
      <c r="P6" s="205" t="s">
        <v>725</v>
      </c>
    </row>
    <row r="7" spans="1:16" ht="48" x14ac:dyDescent="0.25">
      <c r="A7" s="238"/>
      <c r="B7" s="235"/>
      <c r="C7" s="232"/>
      <c r="D7" s="232"/>
      <c r="E7" s="232"/>
      <c r="F7" s="232"/>
      <c r="G7" s="232"/>
      <c r="H7" s="118" t="s">
        <v>206</v>
      </c>
      <c r="I7" s="122" t="s">
        <v>207</v>
      </c>
      <c r="J7" s="123" t="s">
        <v>186</v>
      </c>
      <c r="K7" s="92" t="s">
        <v>208</v>
      </c>
      <c r="L7" s="131">
        <v>0.25</v>
      </c>
      <c r="M7" s="151" t="s">
        <v>565</v>
      </c>
      <c r="N7" s="133" t="s">
        <v>726</v>
      </c>
      <c r="O7" s="189">
        <v>44377</v>
      </c>
      <c r="P7" s="205" t="s">
        <v>727</v>
      </c>
    </row>
    <row r="8" spans="1:16" ht="72" x14ac:dyDescent="0.25">
      <c r="A8" s="238"/>
      <c r="B8" s="235"/>
      <c r="C8" s="232"/>
      <c r="D8" s="233"/>
      <c r="E8" s="232"/>
      <c r="F8" s="233"/>
      <c r="G8" s="232"/>
      <c r="H8" s="118" t="s">
        <v>96</v>
      </c>
      <c r="I8" s="122" t="s">
        <v>209</v>
      </c>
      <c r="J8" s="123" t="s">
        <v>186</v>
      </c>
      <c r="K8" s="131">
        <v>0.25</v>
      </c>
      <c r="L8" s="131">
        <v>0.25</v>
      </c>
      <c r="M8" s="151" t="s">
        <v>190</v>
      </c>
      <c r="N8" s="133" t="s">
        <v>728</v>
      </c>
      <c r="O8" s="189">
        <v>44377</v>
      </c>
      <c r="P8" s="205" t="s">
        <v>729</v>
      </c>
    </row>
    <row r="9" spans="1:16" ht="84" x14ac:dyDescent="0.25">
      <c r="A9" s="239"/>
      <c r="B9" s="236"/>
      <c r="C9" s="233"/>
      <c r="D9" s="117" t="s">
        <v>211</v>
      </c>
      <c r="E9" s="233"/>
      <c r="F9" s="117" t="s">
        <v>212</v>
      </c>
      <c r="G9" s="233"/>
      <c r="H9" s="118" t="s">
        <v>206</v>
      </c>
      <c r="I9" s="122" t="s">
        <v>213</v>
      </c>
      <c r="J9" s="123" t="s">
        <v>186</v>
      </c>
      <c r="K9" s="131">
        <v>0.25</v>
      </c>
      <c r="L9" s="131">
        <v>0.25</v>
      </c>
      <c r="M9" s="151" t="s">
        <v>190</v>
      </c>
      <c r="N9" s="133" t="s">
        <v>730</v>
      </c>
      <c r="O9" s="189">
        <v>44377</v>
      </c>
      <c r="P9" s="205" t="s">
        <v>731</v>
      </c>
    </row>
    <row r="10" spans="1:16" ht="144" x14ac:dyDescent="0.25">
      <c r="A10" s="237">
        <v>2</v>
      </c>
      <c r="B10" s="234" t="s">
        <v>216</v>
      </c>
      <c r="C10" s="231" t="s">
        <v>217</v>
      </c>
      <c r="D10" s="117" t="s">
        <v>218</v>
      </c>
      <c r="E10" s="231" t="s">
        <v>219</v>
      </c>
      <c r="F10" s="117" t="s">
        <v>220</v>
      </c>
      <c r="G10" s="231" t="s">
        <v>221</v>
      </c>
      <c r="H10" s="118" t="s">
        <v>147</v>
      </c>
      <c r="I10" s="122" t="s">
        <v>571</v>
      </c>
      <c r="J10" s="123" t="s">
        <v>222</v>
      </c>
      <c r="K10" s="92" t="s">
        <v>569</v>
      </c>
      <c r="L10" s="171">
        <v>0</v>
      </c>
      <c r="M10" s="173" t="s">
        <v>565</v>
      </c>
      <c r="N10" s="205" t="s">
        <v>757</v>
      </c>
      <c r="O10" s="189">
        <v>44377</v>
      </c>
      <c r="P10" s="205" t="s">
        <v>758</v>
      </c>
    </row>
    <row r="11" spans="1:16" ht="48" x14ac:dyDescent="0.25">
      <c r="A11" s="238"/>
      <c r="B11" s="235"/>
      <c r="C11" s="232"/>
      <c r="D11" s="117" t="s">
        <v>226</v>
      </c>
      <c r="E11" s="232"/>
      <c r="F11" s="117" t="s">
        <v>227</v>
      </c>
      <c r="G11" s="232"/>
      <c r="H11" s="118" t="s">
        <v>147</v>
      </c>
      <c r="I11" s="122" t="s">
        <v>570</v>
      </c>
      <c r="J11" s="123" t="s">
        <v>222</v>
      </c>
      <c r="K11" s="131">
        <v>0.25</v>
      </c>
      <c r="L11" s="185">
        <v>1</v>
      </c>
      <c r="M11" s="173" t="s">
        <v>190</v>
      </c>
      <c r="N11" s="205" t="s">
        <v>759</v>
      </c>
      <c r="O11" s="189">
        <v>44377</v>
      </c>
      <c r="P11" s="205" t="s">
        <v>760</v>
      </c>
    </row>
    <row r="12" spans="1:16" ht="48" x14ac:dyDescent="0.25">
      <c r="A12" s="238"/>
      <c r="B12" s="235"/>
      <c r="C12" s="232"/>
      <c r="D12" s="231" t="s">
        <v>228</v>
      </c>
      <c r="E12" s="232"/>
      <c r="F12" s="231" t="s">
        <v>229</v>
      </c>
      <c r="G12" s="232"/>
      <c r="H12" s="118" t="s">
        <v>95</v>
      </c>
      <c r="I12" s="122" t="s">
        <v>230</v>
      </c>
      <c r="J12" s="123" t="s">
        <v>222</v>
      </c>
      <c r="K12" s="92" t="s">
        <v>573</v>
      </c>
      <c r="L12" s="185">
        <v>0.16</v>
      </c>
      <c r="M12" s="173" t="s">
        <v>565</v>
      </c>
      <c r="N12" s="87" t="s">
        <v>761</v>
      </c>
      <c r="O12" s="189">
        <v>44377</v>
      </c>
      <c r="P12" s="205" t="s">
        <v>762</v>
      </c>
    </row>
    <row r="13" spans="1:16" ht="48" x14ac:dyDescent="0.25">
      <c r="A13" s="238"/>
      <c r="B13" s="235"/>
      <c r="C13" s="232"/>
      <c r="D13" s="232"/>
      <c r="E13" s="232"/>
      <c r="F13" s="232"/>
      <c r="G13" s="232"/>
      <c r="H13" s="118" t="s">
        <v>95</v>
      </c>
      <c r="I13" s="122" t="s">
        <v>574</v>
      </c>
      <c r="J13" s="123" t="s">
        <v>222</v>
      </c>
      <c r="K13" s="131">
        <v>0.25</v>
      </c>
      <c r="L13" s="185">
        <v>0.13</v>
      </c>
      <c r="M13" s="173" t="s">
        <v>190</v>
      </c>
      <c r="N13" s="205" t="s">
        <v>763</v>
      </c>
      <c r="O13" s="189">
        <v>44377</v>
      </c>
      <c r="P13" s="205" t="s">
        <v>764</v>
      </c>
    </row>
    <row r="14" spans="1:16" ht="36" x14ac:dyDescent="0.25">
      <c r="A14" s="238"/>
      <c r="B14" s="235"/>
      <c r="C14" s="232"/>
      <c r="D14" s="233"/>
      <c r="E14" s="232"/>
      <c r="F14" s="233"/>
      <c r="G14" s="232"/>
      <c r="H14" s="118" t="s">
        <v>95</v>
      </c>
      <c r="I14" s="122" t="s">
        <v>233</v>
      </c>
      <c r="J14" s="123" t="s">
        <v>222</v>
      </c>
      <c r="K14" s="131">
        <v>0.25</v>
      </c>
      <c r="L14" s="185">
        <v>1</v>
      </c>
      <c r="M14" s="173" t="s">
        <v>190</v>
      </c>
      <c r="N14" s="206" t="s">
        <v>765</v>
      </c>
      <c r="O14" s="189">
        <v>44377</v>
      </c>
      <c r="P14" s="205" t="s">
        <v>766</v>
      </c>
    </row>
    <row r="15" spans="1:16" ht="61.5" customHeight="1" x14ac:dyDescent="0.25">
      <c r="A15" s="238"/>
      <c r="B15" s="235"/>
      <c r="C15" s="232"/>
      <c r="D15" s="231" t="s">
        <v>235</v>
      </c>
      <c r="E15" s="232"/>
      <c r="F15" s="231" t="s">
        <v>236</v>
      </c>
      <c r="G15" s="232"/>
      <c r="H15" s="118" t="s">
        <v>237</v>
      </c>
      <c r="I15" s="122" t="s">
        <v>578</v>
      </c>
      <c r="J15" s="123" t="s">
        <v>238</v>
      </c>
      <c r="K15" s="131">
        <v>0.25</v>
      </c>
      <c r="L15" s="171">
        <v>0</v>
      </c>
      <c r="M15" s="173" t="s">
        <v>190</v>
      </c>
      <c r="N15" s="207" t="s">
        <v>564</v>
      </c>
      <c r="O15" s="189">
        <v>44377</v>
      </c>
      <c r="P15" s="205" t="s">
        <v>767</v>
      </c>
    </row>
    <row r="16" spans="1:16" ht="276" x14ac:dyDescent="0.25">
      <c r="A16" s="238"/>
      <c r="B16" s="235"/>
      <c r="C16" s="232"/>
      <c r="D16" s="233"/>
      <c r="E16" s="232"/>
      <c r="F16" s="233"/>
      <c r="G16" s="232"/>
      <c r="H16" s="118" t="s">
        <v>110</v>
      </c>
      <c r="I16" s="122" t="s">
        <v>580</v>
      </c>
      <c r="J16" s="123" t="s">
        <v>238</v>
      </c>
      <c r="K16" s="92" t="s">
        <v>241</v>
      </c>
      <c r="L16" s="171">
        <v>0</v>
      </c>
      <c r="M16" s="173" t="s">
        <v>565</v>
      </c>
      <c r="N16" s="208" t="s">
        <v>768</v>
      </c>
      <c r="O16" s="189">
        <v>44377</v>
      </c>
      <c r="P16" s="205" t="s">
        <v>769</v>
      </c>
    </row>
    <row r="17" spans="1:16" ht="127.5" customHeight="1" x14ac:dyDescent="0.25">
      <c r="A17" s="238"/>
      <c r="B17" s="235"/>
      <c r="C17" s="232"/>
      <c r="D17" s="231" t="s">
        <v>242</v>
      </c>
      <c r="E17" s="232"/>
      <c r="F17" s="231" t="s">
        <v>243</v>
      </c>
      <c r="G17" s="232"/>
      <c r="H17" s="118" t="s">
        <v>130</v>
      </c>
      <c r="I17" s="122" t="s">
        <v>244</v>
      </c>
      <c r="J17" s="123" t="s">
        <v>222</v>
      </c>
      <c r="K17" s="131">
        <v>0.25</v>
      </c>
      <c r="L17" s="185">
        <v>1</v>
      </c>
      <c r="M17" s="173" t="s">
        <v>190</v>
      </c>
      <c r="N17" s="263" t="s">
        <v>770</v>
      </c>
      <c r="O17" s="136">
        <v>44377</v>
      </c>
      <c r="P17" s="205" t="s">
        <v>797</v>
      </c>
    </row>
    <row r="18" spans="1:16" ht="168" x14ac:dyDescent="0.25">
      <c r="A18" s="239"/>
      <c r="B18" s="236"/>
      <c r="C18" s="233"/>
      <c r="D18" s="233"/>
      <c r="E18" s="233"/>
      <c r="F18" s="233"/>
      <c r="G18" s="233"/>
      <c r="H18" s="118" t="s">
        <v>130</v>
      </c>
      <c r="I18" s="122" t="s">
        <v>582</v>
      </c>
      <c r="J18" s="123" t="s">
        <v>222</v>
      </c>
      <c r="K18" s="92" t="s">
        <v>583</v>
      </c>
      <c r="L18" s="185">
        <v>1</v>
      </c>
      <c r="M18" s="173" t="s">
        <v>565</v>
      </c>
      <c r="N18" s="262" t="s">
        <v>771</v>
      </c>
      <c r="O18" s="135"/>
      <c r="P18" s="205" t="s">
        <v>772</v>
      </c>
    </row>
    <row r="19" spans="1:16" ht="97.5" customHeight="1" x14ac:dyDescent="0.25">
      <c r="A19" s="237">
        <v>3</v>
      </c>
      <c r="B19" s="234" t="s">
        <v>247</v>
      </c>
      <c r="C19" s="231" t="s">
        <v>248</v>
      </c>
      <c r="D19" s="231" t="s">
        <v>249</v>
      </c>
      <c r="E19" s="242" t="s">
        <v>250</v>
      </c>
      <c r="F19" s="242" t="s">
        <v>251</v>
      </c>
      <c r="G19" s="231" t="s">
        <v>252</v>
      </c>
      <c r="H19" s="118" t="s">
        <v>253</v>
      </c>
      <c r="I19" s="122" t="s">
        <v>254</v>
      </c>
      <c r="J19" s="123" t="s">
        <v>255</v>
      </c>
      <c r="K19" s="131">
        <v>0.25</v>
      </c>
      <c r="L19" s="185">
        <v>0.25</v>
      </c>
      <c r="M19" s="151" t="s">
        <v>506</v>
      </c>
      <c r="N19" s="133" t="s">
        <v>507</v>
      </c>
      <c r="O19" s="136">
        <v>44393</v>
      </c>
      <c r="P19" s="205" t="s">
        <v>734</v>
      </c>
    </row>
    <row r="20" spans="1:16" ht="156" x14ac:dyDescent="0.25">
      <c r="A20" s="238"/>
      <c r="B20" s="235"/>
      <c r="C20" s="232"/>
      <c r="D20" s="232"/>
      <c r="E20" s="244"/>
      <c r="F20" s="244"/>
      <c r="G20" s="232"/>
      <c r="H20" s="118" t="s">
        <v>134</v>
      </c>
      <c r="I20" s="122" t="s">
        <v>259</v>
      </c>
      <c r="J20" s="123" t="s">
        <v>255</v>
      </c>
      <c r="K20" s="131">
        <v>0.25</v>
      </c>
      <c r="L20" s="137">
        <v>0.2</v>
      </c>
      <c r="M20" s="151" t="s">
        <v>190</v>
      </c>
      <c r="N20" s="133" t="s">
        <v>509</v>
      </c>
      <c r="O20" s="136">
        <v>44393</v>
      </c>
      <c r="P20" s="205" t="s">
        <v>735</v>
      </c>
    </row>
    <row r="21" spans="1:16" ht="108" x14ac:dyDescent="0.25">
      <c r="A21" s="238"/>
      <c r="B21" s="235"/>
      <c r="C21" s="232"/>
      <c r="D21" s="232"/>
      <c r="E21" s="244"/>
      <c r="F21" s="244"/>
      <c r="G21" s="232"/>
      <c r="H21" s="118" t="s">
        <v>125</v>
      </c>
      <c r="I21" s="122" t="s">
        <v>261</v>
      </c>
      <c r="J21" s="123" t="s">
        <v>255</v>
      </c>
      <c r="K21" s="131">
        <v>0.25</v>
      </c>
      <c r="L21" s="185">
        <v>0.5</v>
      </c>
      <c r="M21" s="151" t="s">
        <v>190</v>
      </c>
      <c r="N21" s="133" t="s">
        <v>511</v>
      </c>
      <c r="O21" s="136">
        <v>44393</v>
      </c>
      <c r="P21" s="205" t="s">
        <v>736</v>
      </c>
    </row>
    <row r="22" spans="1:16" ht="108" x14ac:dyDescent="0.25">
      <c r="A22" s="238"/>
      <c r="B22" s="235"/>
      <c r="C22" s="232"/>
      <c r="D22" s="232"/>
      <c r="E22" s="244"/>
      <c r="F22" s="244"/>
      <c r="G22" s="232"/>
      <c r="H22" s="118" t="s">
        <v>93</v>
      </c>
      <c r="I22" s="122" t="s">
        <v>587</v>
      </c>
      <c r="J22" s="124" t="s">
        <v>255</v>
      </c>
      <c r="K22" s="92" t="s">
        <v>588</v>
      </c>
      <c r="L22" s="199">
        <v>0.25</v>
      </c>
      <c r="M22" s="151" t="s">
        <v>506</v>
      </c>
      <c r="N22" s="133" t="s">
        <v>513</v>
      </c>
      <c r="O22" s="136">
        <v>44393</v>
      </c>
      <c r="P22" s="205" t="s">
        <v>737</v>
      </c>
    </row>
    <row r="23" spans="1:16" ht="144" x14ac:dyDescent="0.25">
      <c r="A23" s="238"/>
      <c r="B23" s="235"/>
      <c r="C23" s="232"/>
      <c r="D23" s="232"/>
      <c r="E23" s="244"/>
      <c r="F23" s="244"/>
      <c r="G23" s="232"/>
      <c r="H23" s="118" t="s">
        <v>138</v>
      </c>
      <c r="I23" s="122" t="s">
        <v>589</v>
      </c>
      <c r="J23" s="123" t="s">
        <v>255</v>
      </c>
      <c r="K23" s="131" t="s">
        <v>590</v>
      </c>
      <c r="L23" s="185">
        <v>0.25</v>
      </c>
      <c r="M23" s="151" t="s">
        <v>190</v>
      </c>
      <c r="N23" s="133" t="s">
        <v>738</v>
      </c>
      <c r="O23" s="136">
        <v>44393</v>
      </c>
      <c r="P23" s="205" t="s">
        <v>739</v>
      </c>
    </row>
    <row r="24" spans="1:16" ht="409.5" customHeight="1" x14ac:dyDescent="0.25">
      <c r="A24" s="238"/>
      <c r="B24" s="235"/>
      <c r="C24" s="232"/>
      <c r="D24" s="233"/>
      <c r="E24" s="244"/>
      <c r="F24" s="243"/>
      <c r="G24" s="232"/>
      <c r="H24" s="147" t="s">
        <v>84</v>
      </c>
      <c r="I24" s="122" t="s">
        <v>267</v>
      </c>
      <c r="J24" s="123" t="s">
        <v>268</v>
      </c>
      <c r="K24" s="131">
        <v>0.25</v>
      </c>
      <c r="L24" s="185">
        <v>1</v>
      </c>
      <c r="M24" s="151" t="s">
        <v>190</v>
      </c>
      <c r="N24" s="2" t="s">
        <v>685</v>
      </c>
      <c r="O24" s="136">
        <v>44377</v>
      </c>
      <c r="P24" s="205" t="s">
        <v>670</v>
      </c>
    </row>
    <row r="25" spans="1:16" ht="152.25" customHeight="1" x14ac:dyDescent="0.25">
      <c r="A25" s="238"/>
      <c r="B25" s="235"/>
      <c r="C25" s="232"/>
      <c r="D25" s="148" t="s">
        <v>637</v>
      </c>
      <c r="E25" s="244"/>
      <c r="F25" s="242" t="s">
        <v>275</v>
      </c>
      <c r="G25" s="232"/>
      <c r="H25" s="147" t="s">
        <v>84</v>
      </c>
      <c r="I25" s="122" t="s">
        <v>272</v>
      </c>
      <c r="J25" s="123" t="s">
        <v>268</v>
      </c>
      <c r="K25" s="131">
        <v>0.25</v>
      </c>
      <c r="L25" s="185">
        <v>1</v>
      </c>
      <c r="M25" s="151" t="s">
        <v>190</v>
      </c>
      <c r="N25" s="169" t="s">
        <v>671</v>
      </c>
      <c r="O25" s="136">
        <v>44377</v>
      </c>
      <c r="P25" s="205" t="s">
        <v>672</v>
      </c>
    </row>
    <row r="26" spans="1:16" ht="45" customHeight="1" x14ac:dyDescent="0.25">
      <c r="A26" s="238"/>
      <c r="B26" s="235"/>
      <c r="C26" s="232"/>
      <c r="D26" s="148" t="s">
        <v>279</v>
      </c>
      <c r="E26" s="244"/>
      <c r="F26" s="243"/>
      <c r="G26" s="232"/>
      <c r="H26" s="147" t="s">
        <v>84</v>
      </c>
      <c r="I26" s="122" t="s">
        <v>276</v>
      </c>
      <c r="J26" s="123" t="s">
        <v>268</v>
      </c>
      <c r="K26" s="131">
        <v>0.25</v>
      </c>
      <c r="L26" s="185">
        <v>0</v>
      </c>
      <c r="M26" s="151" t="s">
        <v>190</v>
      </c>
      <c r="N26" s="262" t="s">
        <v>518</v>
      </c>
      <c r="O26" s="136">
        <v>44377</v>
      </c>
      <c r="P26" s="205" t="s">
        <v>673</v>
      </c>
    </row>
    <row r="27" spans="1:16" ht="372" x14ac:dyDescent="0.25">
      <c r="A27" s="238"/>
      <c r="B27" s="235"/>
      <c r="C27" s="232"/>
      <c r="D27" s="148" t="s">
        <v>281</v>
      </c>
      <c r="E27" s="244"/>
      <c r="F27" s="146" t="s">
        <v>280</v>
      </c>
      <c r="G27" s="232"/>
      <c r="H27" s="147" t="s">
        <v>84</v>
      </c>
      <c r="I27" s="122" t="s">
        <v>282</v>
      </c>
      <c r="J27" s="123" t="s">
        <v>268</v>
      </c>
      <c r="K27" s="131">
        <v>0.25</v>
      </c>
      <c r="L27" s="185">
        <v>0.25</v>
      </c>
      <c r="M27" s="151" t="s">
        <v>190</v>
      </c>
      <c r="N27" s="265" t="s">
        <v>674</v>
      </c>
      <c r="O27" s="136">
        <v>44377</v>
      </c>
      <c r="P27" s="205" t="s">
        <v>675</v>
      </c>
    </row>
    <row r="28" spans="1:16" ht="45" customHeight="1" x14ac:dyDescent="0.25">
      <c r="A28" s="238"/>
      <c r="B28" s="235"/>
      <c r="C28" s="232"/>
      <c r="D28" s="231" t="s">
        <v>604</v>
      </c>
      <c r="E28" s="244"/>
      <c r="F28" s="242" t="s">
        <v>287</v>
      </c>
      <c r="G28" s="232"/>
      <c r="H28" s="147" t="s">
        <v>84</v>
      </c>
      <c r="I28" s="122" t="s">
        <v>288</v>
      </c>
      <c r="J28" s="123" t="s">
        <v>268</v>
      </c>
      <c r="K28" s="131">
        <v>0.25</v>
      </c>
      <c r="L28" s="185">
        <v>1</v>
      </c>
      <c r="M28" s="151" t="s">
        <v>190</v>
      </c>
      <c r="N28" s="169" t="s">
        <v>684</v>
      </c>
      <c r="O28" s="136">
        <v>44377</v>
      </c>
      <c r="P28" s="205" t="s">
        <v>676</v>
      </c>
    </row>
    <row r="29" spans="1:16" ht="141" customHeight="1" x14ac:dyDescent="0.25">
      <c r="A29" s="238"/>
      <c r="B29" s="235"/>
      <c r="C29" s="232"/>
      <c r="D29" s="232"/>
      <c r="E29" s="244"/>
      <c r="F29" s="244"/>
      <c r="G29" s="232"/>
      <c r="H29" s="147" t="s">
        <v>84</v>
      </c>
      <c r="I29" s="122" t="s">
        <v>291</v>
      </c>
      <c r="J29" s="123" t="s">
        <v>268</v>
      </c>
      <c r="K29" s="131">
        <v>0.25</v>
      </c>
      <c r="L29" s="185">
        <v>1</v>
      </c>
      <c r="M29" s="151" t="s">
        <v>190</v>
      </c>
      <c r="N29" s="169" t="s">
        <v>671</v>
      </c>
      <c r="O29" s="136">
        <v>44377</v>
      </c>
      <c r="P29" s="205" t="s">
        <v>677</v>
      </c>
    </row>
    <row r="30" spans="1:16" ht="84" x14ac:dyDescent="0.25">
      <c r="A30" s="238"/>
      <c r="B30" s="235"/>
      <c r="C30" s="232"/>
      <c r="D30" s="232"/>
      <c r="E30" s="244"/>
      <c r="F30" s="244"/>
      <c r="G30" s="232"/>
      <c r="H30" s="147" t="s">
        <v>84</v>
      </c>
      <c r="I30" s="122" t="s">
        <v>294</v>
      </c>
      <c r="J30" s="123" t="s">
        <v>268</v>
      </c>
      <c r="K30" s="131">
        <v>0.25</v>
      </c>
      <c r="L30" s="185">
        <v>1</v>
      </c>
      <c r="M30" s="151" t="s">
        <v>190</v>
      </c>
      <c r="N30" s="169" t="s">
        <v>678</v>
      </c>
      <c r="O30" s="136">
        <v>44377</v>
      </c>
      <c r="P30" s="205" t="s">
        <v>679</v>
      </c>
    </row>
    <row r="31" spans="1:16" ht="48" x14ac:dyDescent="0.25">
      <c r="A31" s="238"/>
      <c r="B31" s="235"/>
      <c r="C31" s="232"/>
      <c r="D31" s="232"/>
      <c r="E31" s="244"/>
      <c r="F31" s="244"/>
      <c r="G31" s="232"/>
      <c r="H31" s="147" t="s">
        <v>84</v>
      </c>
      <c r="I31" s="122" t="s">
        <v>297</v>
      </c>
      <c r="J31" s="123" t="s">
        <v>268</v>
      </c>
      <c r="K31" s="131">
        <v>0.25</v>
      </c>
      <c r="L31" s="185">
        <v>1</v>
      </c>
      <c r="M31" s="151" t="s">
        <v>190</v>
      </c>
      <c r="N31" s="262" t="s">
        <v>680</v>
      </c>
      <c r="O31" s="136">
        <v>44377</v>
      </c>
      <c r="P31" s="205" t="s">
        <v>681</v>
      </c>
    </row>
    <row r="32" spans="1:16" ht="48" x14ac:dyDescent="0.25">
      <c r="A32" s="238"/>
      <c r="B32" s="235"/>
      <c r="C32" s="232"/>
      <c r="D32" s="233"/>
      <c r="E32" s="244"/>
      <c r="F32" s="244"/>
      <c r="G32" s="232"/>
      <c r="H32" s="147" t="s">
        <v>84</v>
      </c>
      <c r="I32" s="122" t="s">
        <v>300</v>
      </c>
      <c r="J32" s="123" t="s">
        <v>268</v>
      </c>
      <c r="K32" s="131">
        <v>0.25</v>
      </c>
      <c r="L32" s="185">
        <v>1</v>
      </c>
      <c r="M32" s="151" t="s">
        <v>190</v>
      </c>
      <c r="N32" s="2" t="s">
        <v>682</v>
      </c>
      <c r="O32" s="136">
        <v>44377</v>
      </c>
      <c r="P32" s="205" t="s">
        <v>683</v>
      </c>
    </row>
    <row r="33" spans="1:16" ht="48" x14ac:dyDescent="0.25">
      <c r="A33" s="238"/>
      <c r="B33" s="235"/>
      <c r="C33" s="232"/>
      <c r="D33" s="231" t="s">
        <v>302</v>
      </c>
      <c r="E33" s="244"/>
      <c r="F33" s="244"/>
      <c r="G33" s="232"/>
      <c r="H33" s="147" t="s">
        <v>84</v>
      </c>
      <c r="I33" s="192" t="s">
        <v>267</v>
      </c>
      <c r="J33" s="192" t="s">
        <v>268</v>
      </c>
      <c r="K33" s="186"/>
      <c r="L33" s="187"/>
      <c r="M33" s="188"/>
      <c r="N33" s="187"/>
      <c r="O33" s="187"/>
      <c r="P33" s="261"/>
    </row>
    <row r="34" spans="1:16" ht="81" customHeight="1" x14ac:dyDescent="0.2">
      <c r="A34" s="238"/>
      <c r="B34" s="235"/>
      <c r="C34" s="232"/>
      <c r="D34" s="232"/>
      <c r="E34" s="244"/>
      <c r="F34" s="243"/>
      <c r="G34" s="232"/>
      <c r="H34" s="118" t="s">
        <v>304</v>
      </c>
      <c r="I34" s="122" t="s">
        <v>305</v>
      </c>
      <c r="J34" s="123" t="s">
        <v>306</v>
      </c>
      <c r="K34" s="131" t="s">
        <v>309</v>
      </c>
      <c r="L34" s="185">
        <v>0.5</v>
      </c>
      <c r="M34" s="92" t="s">
        <v>190</v>
      </c>
      <c r="N34" s="209" t="s">
        <v>778</v>
      </c>
      <c r="O34" s="87"/>
      <c r="P34" s="205" t="s">
        <v>779</v>
      </c>
    </row>
    <row r="35" spans="1:16" ht="264.75" customHeight="1" x14ac:dyDescent="0.25">
      <c r="A35" s="238"/>
      <c r="B35" s="235"/>
      <c r="C35" s="232"/>
      <c r="D35" s="233"/>
      <c r="E35" s="244"/>
      <c r="F35" s="119" t="s">
        <v>311</v>
      </c>
      <c r="G35" s="232"/>
      <c r="H35" s="118" t="s">
        <v>154</v>
      </c>
      <c r="I35" s="122" t="s">
        <v>312</v>
      </c>
      <c r="J35" s="123" t="s">
        <v>313</v>
      </c>
      <c r="K35" s="131">
        <v>0.25</v>
      </c>
      <c r="L35" s="185">
        <v>0.6</v>
      </c>
      <c r="M35" s="151" t="s">
        <v>190</v>
      </c>
      <c r="N35" s="87" t="s">
        <v>520</v>
      </c>
      <c r="O35" s="87" t="s">
        <v>732</v>
      </c>
      <c r="P35" s="205" t="s">
        <v>733</v>
      </c>
    </row>
    <row r="36" spans="1:16" ht="48" x14ac:dyDescent="0.25">
      <c r="A36" s="238"/>
      <c r="B36" s="235"/>
      <c r="C36" s="232"/>
      <c r="D36" s="117" t="s">
        <v>316</v>
      </c>
      <c r="E36" s="244"/>
      <c r="F36" s="242" t="s">
        <v>322</v>
      </c>
      <c r="G36" s="232"/>
      <c r="H36" s="118" t="s">
        <v>110</v>
      </c>
      <c r="I36" s="122" t="s">
        <v>692</v>
      </c>
      <c r="J36" s="123" t="s">
        <v>318</v>
      </c>
      <c r="K36" s="131">
        <v>1</v>
      </c>
      <c r="L36" s="131">
        <v>1</v>
      </c>
      <c r="M36" s="151" t="s">
        <v>190</v>
      </c>
      <c r="N36" s="87" t="s">
        <v>691</v>
      </c>
      <c r="O36" s="189">
        <v>44396</v>
      </c>
      <c r="P36" s="205" t="s">
        <v>693</v>
      </c>
    </row>
    <row r="37" spans="1:16" ht="180" x14ac:dyDescent="0.25">
      <c r="A37" s="239"/>
      <c r="B37" s="236"/>
      <c r="C37" s="233"/>
      <c r="D37" s="117" t="s">
        <v>321</v>
      </c>
      <c r="E37" s="243"/>
      <c r="F37" s="243"/>
      <c r="G37" s="233"/>
      <c r="H37" s="129" t="s">
        <v>304</v>
      </c>
      <c r="I37" s="122" t="s">
        <v>323</v>
      </c>
      <c r="J37" s="123" t="s">
        <v>255</v>
      </c>
      <c r="K37" s="131">
        <v>0.25</v>
      </c>
      <c r="L37" s="185">
        <v>0.25</v>
      </c>
      <c r="M37" s="151" t="s">
        <v>190</v>
      </c>
      <c r="N37" s="182" t="s">
        <v>740</v>
      </c>
      <c r="O37" s="189">
        <v>44393</v>
      </c>
      <c r="P37" s="205" t="s">
        <v>741</v>
      </c>
    </row>
    <row r="38" spans="1:16" ht="120" x14ac:dyDescent="0.25">
      <c r="A38" s="237">
        <v>4</v>
      </c>
      <c r="B38" s="234" t="s">
        <v>325</v>
      </c>
      <c r="C38" s="231" t="s">
        <v>326</v>
      </c>
      <c r="D38" s="231" t="s">
        <v>226</v>
      </c>
      <c r="E38" s="231" t="s">
        <v>327</v>
      </c>
      <c r="F38" s="231" t="s">
        <v>654</v>
      </c>
      <c r="G38" s="231" t="s">
        <v>329</v>
      </c>
      <c r="H38" s="71" t="s">
        <v>330</v>
      </c>
      <c r="I38" s="122" t="s">
        <v>331</v>
      </c>
      <c r="J38" s="123" t="s">
        <v>332</v>
      </c>
      <c r="K38" s="92" t="s">
        <v>335</v>
      </c>
      <c r="L38" s="171">
        <v>1</v>
      </c>
      <c r="M38" s="202" t="s">
        <v>642</v>
      </c>
      <c r="N38" s="254" t="s">
        <v>781</v>
      </c>
      <c r="O38" s="157">
        <v>44392</v>
      </c>
      <c r="P38" s="205" t="s">
        <v>782</v>
      </c>
    </row>
    <row r="39" spans="1:16" ht="204" x14ac:dyDescent="0.25">
      <c r="A39" s="238"/>
      <c r="B39" s="235"/>
      <c r="C39" s="232"/>
      <c r="D39" s="233"/>
      <c r="E39" s="232"/>
      <c r="F39" s="233"/>
      <c r="G39" s="232"/>
      <c r="H39" s="71" t="s">
        <v>330</v>
      </c>
      <c r="I39" s="122" t="s">
        <v>336</v>
      </c>
      <c r="J39" s="123" t="s">
        <v>332</v>
      </c>
      <c r="K39" s="92" t="s">
        <v>337</v>
      </c>
      <c r="L39" s="171">
        <v>4</v>
      </c>
      <c r="M39" s="202" t="s">
        <v>642</v>
      </c>
      <c r="N39" s="176" t="s">
        <v>783</v>
      </c>
      <c r="O39" s="157">
        <v>44392</v>
      </c>
      <c r="P39" s="205" t="s">
        <v>784</v>
      </c>
    </row>
    <row r="40" spans="1:16" ht="372" x14ac:dyDescent="0.25">
      <c r="A40" s="238"/>
      <c r="B40" s="235"/>
      <c r="C40" s="232"/>
      <c r="D40" s="117" t="s">
        <v>228</v>
      </c>
      <c r="E40" s="232"/>
      <c r="F40" s="117" t="s">
        <v>338</v>
      </c>
      <c r="G40" s="232"/>
      <c r="H40" s="118" t="s">
        <v>89</v>
      </c>
      <c r="I40" s="122" t="s">
        <v>339</v>
      </c>
      <c r="J40" s="123" t="s">
        <v>340</v>
      </c>
      <c r="K40" s="92" t="s">
        <v>343</v>
      </c>
      <c r="L40" s="131">
        <v>0.86360000000000003</v>
      </c>
      <c r="M40" s="151" t="s">
        <v>190</v>
      </c>
      <c r="N40" s="184" t="s">
        <v>686</v>
      </c>
      <c r="O40" s="189">
        <v>44377</v>
      </c>
      <c r="P40" s="205" t="s">
        <v>688</v>
      </c>
    </row>
    <row r="41" spans="1:16" ht="156" x14ac:dyDescent="0.25">
      <c r="A41" s="239"/>
      <c r="B41" s="236"/>
      <c r="C41" s="233"/>
      <c r="D41" s="117" t="s">
        <v>605</v>
      </c>
      <c r="E41" s="233"/>
      <c r="F41" s="120" t="s">
        <v>606</v>
      </c>
      <c r="G41" s="233"/>
      <c r="H41" s="71" t="s">
        <v>95</v>
      </c>
      <c r="I41" s="122" t="s">
        <v>347</v>
      </c>
      <c r="J41" s="123" t="s">
        <v>332</v>
      </c>
      <c r="K41" s="92" t="s">
        <v>350</v>
      </c>
      <c r="L41" s="171">
        <v>5</v>
      </c>
      <c r="M41" s="202" t="s">
        <v>642</v>
      </c>
      <c r="N41" s="208" t="s">
        <v>785</v>
      </c>
      <c r="O41" s="157">
        <v>44392</v>
      </c>
      <c r="P41" s="205" t="s">
        <v>786</v>
      </c>
    </row>
    <row r="42" spans="1:16" ht="120" x14ac:dyDescent="0.25">
      <c r="A42" s="237">
        <v>5</v>
      </c>
      <c r="B42" s="234" t="s">
        <v>353</v>
      </c>
      <c r="C42" s="231" t="s">
        <v>354</v>
      </c>
      <c r="D42" s="231" t="s">
        <v>355</v>
      </c>
      <c r="E42" s="231" t="s">
        <v>356</v>
      </c>
      <c r="F42" s="231" t="s">
        <v>357</v>
      </c>
      <c r="G42" s="231" t="s">
        <v>358</v>
      </c>
      <c r="H42" s="118" t="s">
        <v>105</v>
      </c>
      <c r="I42" s="122" t="s">
        <v>359</v>
      </c>
      <c r="J42" s="123" t="s">
        <v>360</v>
      </c>
      <c r="K42" s="131" t="s">
        <v>643</v>
      </c>
      <c r="L42" s="171">
        <v>2</v>
      </c>
      <c r="M42" s="202" t="s">
        <v>642</v>
      </c>
      <c r="N42" s="260" t="s">
        <v>787</v>
      </c>
      <c r="O42" s="157">
        <v>44392</v>
      </c>
      <c r="P42" s="205" t="s">
        <v>788</v>
      </c>
    </row>
    <row r="43" spans="1:16" ht="120" x14ac:dyDescent="0.25">
      <c r="A43" s="238"/>
      <c r="B43" s="235"/>
      <c r="C43" s="232"/>
      <c r="D43" s="232"/>
      <c r="E43" s="232"/>
      <c r="F43" s="232"/>
      <c r="G43" s="232"/>
      <c r="H43" s="118" t="s">
        <v>110</v>
      </c>
      <c r="I43" s="122" t="s">
        <v>655</v>
      </c>
      <c r="J43" s="123" t="s">
        <v>360</v>
      </c>
      <c r="K43" s="131">
        <v>1</v>
      </c>
      <c r="L43" s="185">
        <v>0.25</v>
      </c>
      <c r="M43" s="202" t="s">
        <v>190</v>
      </c>
      <c r="N43" s="254" t="s">
        <v>789</v>
      </c>
      <c r="O43" s="157">
        <v>44392</v>
      </c>
      <c r="P43" s="205" t="s">
        <v>790</v>
      </c>
    </row>
    <row r="44" spans="1:16" ht="180" x14ac:dyDescent="0.25">
      <c r="A44" s="238"/>
      <c r="B44" s="235"/>
      <c r="C44" s="232"/>
      <c r="D44" s="232"/>
      <c r="E44" s="232"/>
      <c r="F44" s="232"/>
      <c r="G44" s="232"/>
      <c r="H44" s="118" t="s">
        <v>110</v>
      </c>
      <c r="I44" s="122" t="s">
        <v>363</v>
      </c>
      <c r="J44" s="123" t="s">
        <v>360</v>
      </c>
      <c r="K44" s="131">
        <v>1</v>
      </c>
      <c r="L44" s="185">
        <v>0.25</v>
      </c>
      <c r="M44" s="202" t="s">
        <v>190</v>
      </c>
      <c r="N44" s="254" t="s">
        <v>791</v>
      </c>
      <c r="O44" s="157">
        <v>44392</v>
      </c>
      <c r="P44" s="205" t="s">
        <v>792</v>
      </c>
    </row>
    <row r="45" spans="1:16" ht="72" x14ac:dyDescent="0.25">
      <c r="A45" s="238"/>
      <c r="B45" s="235"/>
      <c r="C45" s="232"/>
      <c r="D45" s="232"/>
      <c r="E45" s="232"/>
      <c r="F45" s="232"/>
      <c r="G45" s="232"/>
      <c r="H45" s="118" t="s">
        <v>110</v>
      </c>
      <c r="I45" s="122" t="s">
        <v>368</v>
      </c>
      <c r="J45" s="123" t="s">
        <v>360</v>
      </c>
      <c r="K45" s="131" t="s">
        <v>647</v>
      </c>
      <c r="L45" s="171">
        <v>1</v>
      </c>
      <c r="M45" s="202" t="s">
        <v>793</v>
      </c>
      <c r="N45" s="254" t="s">
        <v>795</v>
      </c>
      <c r="O45" s="157">
        <v>44392</v>
      </c>
      <c r="P45" s="205" t="s">
        <v>794</v>
      </c>
    </row>
    <row r="46" spans="1:16" ht="62.25" customHeight="1" x14ac:dyDescent="0.25">
      <c r="A46" s="238"/>
      <c r="B46" s="235"/>
      <c r="C46" s="232"/>
      <c r="D46" s="232"/>
      <c r="E46" s="232"/>
      <c r="F46" s="232"/>
      <c r="G46" s="232"/>
      <c r="H46" s="118" t="s">
        <v>101</v>
      </c>
      <c r="I46" s="122" t="s">
        <v>369</v>
      </c>
      <c r="J46" s="123" t="s">
        <v>318</v>
      </c>
      <c r="K46" s="131">
        <v>1</v>
      </c>
      <c r="L46" s="131">
        <v>1</v>
      </c>
      <c r="M46" s="151" t="s">
        <v>190</v>
      </c>
      <c r="N46" s="87" t="s">
        <v>694</v>
      </c>
      <c r="O46" s="189">
        <v>44396</v>
      </c>
      <c r="P46" s="205" t="s">
        <v>695</v>
      </c>
    </row>
    <row r="47" spans="1:16" ht="45" customHeight="1" x14ac:dyDescent="0.25">
      <c r="A47" s="238"/>
      <c r="B47" s="235"/>
      <c r="C47" s="232"/>
      <c r="D47" s="232"/>
      <c r="E47" s="232"/>
      <c r="F47" s="232"/>
      <c r="G47" s="232"/>
      <c r="H47" s="118" t="s">
        <v>105</v>
      </c>
      <c r="I47" s="192" t="s">
        <v>372</v>
      </c>
      <c r="J47" s="193" t="s">
        <v>318</v>
      </c>
      <c r="K47" s="186">
        <v>1</v>
      </c>
      <c r="L47" s="186"/>
      <c r="M47" s="188" t="s">
        <v>190</v>
      </c>
      <c r="N47" s="187"/>
      <c r="O47" s="201"/>
      <c r="P47" s="261"/>
    </row>
    <row r="48" spans="1:16" ht="123.75" customHeight="1" x14ac:dyDescent="0.25">
      <c r="A48" s="238"/>
      <c r="B48" s="235"/>
      <c r="C48" s="232"/>
      <c r="D48" s="232"/>
      <c r="E48" s="232"/>
      <c r="F48" s="232"/>
      <c r="G48" s="232"/>
      <c r="H48" s="118" t="s">
        <v>105</v>
      </c>
      <c r="I48" s="122" t="s">
        <v>375</v>
      </c>
      <c r="J48" s="123" t="s">
        <v>318</v>
      </c>
      <c r="K48" s="131">
        <v>1</v>
      </c>
      <c r="L48" s="131">
        <v>1</v>
      </c>
      <c r="M48" s="151" t="s">
        <v>190</v>
      </c>
      <c r="N48" s="184" t="s">
        <v>710</v>
      </c>
      <c r="O48" s="171"/>
      <c r="P48" s="205" t="s">
        <v>711</v>
      </c>
    </row>
    <row r="49" spans="1:16" ht="45" customHeight="1" x14ac:dyDescent="0.25">
      <c r="A49" s="238"/>
      <c r="B49" s="235"/>
      <c r="C49" s="232"/>
      <c r="D49" s="232"/>
      <c r="E49" s="232"/>
      <c r="F49" s="232"/>
      <c r="G49" s="232"/>
      <c r="H49" s="118" t="s">
        <v>377</v>
      </c>
      <c r="I49" s="122" t="s">
        <v>625</v>
      </c>
      <c r="J49" s="123" t="s">
        <v>366</v>
      </c>
      <c r="K49" s="131" t="s">
        <v>623</v>
      </c>
      <c r="L49" s="131"/>
      <c r="M49" s="92" t="s">
        <v>190</v>
      </c>
      <c r="N49" s="87"/>
      <c r="O49" s="87"/>
      <c r="P49" s="205"/>
    </row>
    <row r="50" spans="1:16" ht="77.25" customHeight="1" x14ac:dyDescent="0.25">
      <c r="A50" s="238"/>
      <c r="B50" s="235"/>
      <c r="C50" s="232"/>
      <c r="D50" s="232"/>
      <c r="E50" s="232"/>
      <c r="F50" s="232"/>
      <c r="G50" s="232"/>
      <c r="H50" s="118" t="s">
        <v>378</v>
      </c>
      <c r="I50" s="122" t="s">
        <v>379</v>
      </c>
      <c r="J50" s="123" t="s">
        <v>318</v>
      </c>
      <c r="K50" s="131">
        <v>1</v>
      </c>
      <c r="L50" s="131">
        <v>1</v>
      </c>
      <c r="M50" s="151" t="s">
        <v>190</v>
      </c>
      <c r="N50" s="87" t="s">
        <v>697</v>
      </c>
      <c r="O50" s="189">
        <v>44396</v>
      </c>
      <c r="P50" s="205" t="s">
        <v>696</v>
      </c>
    </row>
    <row r="51" spans="1:16" ht="60" x14ac:dyDescent="0.25">
      <c r="A51" s="238"/>
      <c r="B51" s="235"/>
      <c r="C51" s="232"/>
      <c r="D51" s="232"/>
      <c r="E51" s="232"/>
      <c r="F51" s="232"/>
      <c r="G51" s="232"/>
      <c r="H51" s="118" t="s">
        <v>378</v>
      </c>
      <c r="I51" s="122" t="s">
        <v>382</v>
      </c>
      <c r="J51" s="123" t="s">
        <v>318</v>
      </c>
      <c r="K51" s="131">
        <v>1</v>
      </c>
      <c r="L51" s="131">
        <v>0</v>
      </c>
      <c r="M51" s="202" t="s">
        <v>190</v>
      </c>
      <c r="N51" s="262" t="s">
        <v>800</v>
      </c>
      <c r="O51" s="136">
        <v>44383</v>
      </c>
      <c r="P51" s="263" t="s">
        <v>799</v>
      </c>
    </row>
    <row r="52" spans="1:16" ht="73.5" customHeight="1" x14ac:dyDescent="0.25">
      <c r="A52" s="238"/>
      <c r="B52" s="235"/>
      <c r="C52" s="232"/>
      <c r="D52" s="232"/>
      <c r="E52" s="232"/>
      <c r="F52" s="232"/>
      <c r="G52" s="232"/>
      <c r="H52" s="118" t="s">
        <v>110</v>
      </c>
      <c r="I52" s="122" t="s">
        <v>383</v>
      </c>
      <c r="J52" s="123" t="s">
        <v>318</v>
      </c>
      <c r="K52" s="131">
        <v>1</v>
      </c>
      <c r="L52" s="131">
        <v>1</v>
      </c>
      <c r="M52" s="151" t="s">
        <v>190</v>
      </c>
      <c r="N52" s="184" t="s">
        <v>714</v>
      </c>
      <c r="O52" s="189">
        <v>44383</v>
      </c>
      <c r="P52" s="205" t="s">
        <v>715</v>
      </c>
    </row>
    <row r="53" spans="1:16" ht="60" x14ac:dyDescent="0.25">
      <c r="A53" s="238"/>
      <c r="B53" s="235"/>
      <c r="C53" s="232"/>
      <c r="D53" s="233"/>
      <c r="E53" s="232"/>
      <c r="F53" s="233"/>
      <c r="G53" s="232"/>
      <c r="H53" s="118" t="s">
        <v>110</v>
      </c>
      <c r="I53" s="122" t="s">
        <v>386</v>
      </c>
      <c r="J53" s="123" t="s">
        <v>387</v>
      </c>
      <c r="K53" s="131">
        <v>1</v>
      </c>
      <c r="L53" s="137">
        <v>0.25</v>
      </c>
      <c r="M53" s="173" t="s">
        <v>190</v>
      </c>
      <c r="N53" s="133" t="s">
        <v>742</v>
      </c>
      <c r="O53" s="132">
        <v>44377</v>
      </c>
      <c r="P53" s="205" t="s">
        <v>743</v>
      </c>
    </row>
    <row r="54" spans="1:16" ht="72" x14ac:dyDescent="0.25">
      <c r="A54" s="238"/>
      <c r="B54" s="235"/>
      <c r="C54" s="232"/>
      <c r="D54" s="117" t="s">
        <v>616</v>
      </c>
      <c r="E54" s="232"/>
      <c r="F54" s="231" t="s">
        <v>615</v>
      </c>
      <c r="G54" s="232"/>
      <c r="H54" s="118" t="s">
        <v>110</v>
      </c>
      <c r="I54" s="122" t="s">
        <v>627</v>
      </c>
      <c r="J54" s="123" t="s">
        <v>387</v>
      </c>
      <c r="K54" s="131">
        <v>1</v>
      </c>
      <c r="L54" s="137">
        <v>0.5</v>
      </c>
      <c r="M54" s="173" t="s">
        <v>190</v>
      </c>
      <c r="N54" s="204" t="s">
        <v>744</v>
      </c>
      <c r="O54" s="132">
        <v>44377</v>
      </c>
      <c r="P54" s="205" t="s">
        <v>745</v>
      </c>
    </row>
    <row r="55" spans="1:16" ht="96" x14ac:dyDescent="0.25">
      <c r="A55" s="238"/>
      <c r="B55" s="235"/>
      <c r="C55" s="232"/>
      <c r="D55" s="117" t="s">
        <v>619</v>
      </c>
      <c r="E55" s="232"/>
      <c r="F55" s="233"/>
      <c r="G55" s="232"/>
      <c r="H55" s="118" t="s">
        <v>377</v>
      </c>
      <c r="I55" s="122" t="s">
        <v>398</v>
      </c>
      <c r="J55" s="123" t="s">
        <v>620</v>
      </c>
      <c r="K55" s="92" t="s">
        <v>400</v>
      </c>
      <c r="L55" s="137">
        <v>0.25</v>
      </c>
      <c r="M55" s="173" t="s">
        <v>190</v>
      </c>
      <c r="N55" s="135" t="s">
        <v>564</v>
      </c>
      <c r="O55" s="132">
        <v>44377</v>
      </c>
      <c r="P55" s="205" t="s">
        <v>746</v>
      </c>
    </row>
    <row r="56" spans="1:16" ht="45" customHeight="1" x14ac:dyDescent="0.25">
      <c r="A56" s="239"/>
      <c r="B56" s="236"/>
      <c r="C56" s="121"/>
      <c r="D56" s="117" t="s">
        <v>612</v>
      </c>
      <c r="E56" s="233"/>
      <c r="F56" s="117" t="s">
        <v>408</v>
      </c>
      <c r="G56" s="232"/>
      <c r="H56" s="118" t="s">
        <v>118</v>
      </c>
      <c r="I56" s="122" t="s">
        <v>403</v>
      </c>
      <c r="J56" s="123" t="s">
        <v>617</v>
      </c>
      <c r="K56" s="92" t="s">
        <v>405</v>
      </c>
      <c r="L56" s="131">
        <v>1</v>
      </c>
      <c r="M56" s="173" t="s">
        <v>190</v>
      </c>
      <c r="N56" s="133" t="s">
        <v>774</v>
      </c>
      <c r="O56" s="132">
        <v>44383</v>
      </c>
      <c r="P56" s="205" t="s">
        <v>777</v>
      </c>
    </row>
    <row r="57" spans="1:16" ht="45" customHeight="1" x14ac:dyDescent="0.25">
      <c r="A57" s="237">
        <v>6</v>
      </c>
      <c r="B57" s="234" t="s">
        <v>410</v>
      </c>
      <c r="C57" s="231" t="s">
        <v>411</v>
      </c>
      <c r="D57" s="117" t="s">
        <v>613</v>
      </c>
      <c r="E57" s="231" t="s">
        <v>412</v>
      </c>
      <c r="F57" s="117" t="s">
        <v>614</v>
      </c>
      <c r="G57" s="233"/>
      <c r="H57" s="118" t="s">
        <v>110</v>
      </c>
      <c r="I57" s="125" t="s">
        <v>640</v>
      </c>
      <c r="J57" s="123" t="s">
        <v>418</v>
      </c>
      <c r="K57" s="131">
        <v>1</v>
      </c>
      <c r="L57" s="131">
        <v>1</v>
      </c>
      <c r="M57" s="151" t="s">
        <v>190</v>
      </c>
      <c r="N57" s="184" t="s">
        <v>701</v>
      </c>
      <c r="O57" s="189">
        <v>44396</v>
      </c>
      <c r="P57" s="205" t="s">
        <v>796</v>
      </c>
    </row>
    <row r="58" spans="1:16" ht="60" x14ac:dyDescent="0.25">
      <c r="A58" s="238"/>
      <c r="B58" s="235"/>
      <c r="C58" s="232"/>
      <c r="D58" s="231" t="s">
        <v>281</v>
      </c>
      <c r="E58" s="232"/>
      <c r="F58" s="231" t="s">
        <v>419</v>
      </c>
      <c r="G58" s="231" t="s">
        <v>611</v>
      </c>
      <c r="H58" s="118" t="s">
        <v>110</v>
      </c>
      <c r="I58" s="122" t="s">
        <v>420</v>
      </c>
      <c r="J58" s="123" t="s">
        <v>387</v>
      </c>
      <c r="K58" s="131">
        <v>1</v>
      </c>
      <c r="L58" s="137">
        <v>0.25</v>
      </c>
      <c r="M58" s="173" t="s">
        <v>190</v>
      </c>
      <c r="N58" s="133" t="s">
        <v>801</v>
      </c>
      <c r="O58" s="132">
        <v>44377</v>
      </c>
      <c r="P58" s="205" t="s">
        <v>802</v>
      </c>
    </row>
    <row r="59" spans="1:16" ht="96" x14ac:dyDescent="0.25">
      <c r="A59" s="238"/>
      <c r="B59" s="235"/>
      <c r="C59" s="232"/>
      <c r="D59" s="232"/>
      <c r="E59" s="232"/>
      <c r="F59" s="233"/>
      <c r="G59" s="232"/>
      <c r="H59" s="118" t="s">
        <v>110</v>
      </c>
      <c r="I59" s="122" t="s">
        <v>629</v>
      </c>
      <c r="J59" s="123" t="s">
        <v>387</v>
      </c>
      <c r="K59" s="92" t="s">
        <v>628</v>
      </c>
      <c r="L59" s="137">
        <v>0</v>
      </c>
      <c r="M59" s="173" t="s">
        <v>190</v>
      </c>
      <c r="N59" s="135" t="s">
        <v>564</v>
      </c>
      <c r="O59" s="132">
        <v>44377</v>
      </c>
      <c r="P59" s="205" t="s">
        <v>803</v>
      </c>
    </row>
    <row r="60" spans="1:16" ht="96" x14ac:dyDescent="0.25">
      <c r="A60" s="238"/>
      <c r="B60" s="235"/>
      <c r="C60" s="232"/>
      <c r="D60" s="232"/>
      <c r="E60" s="232"/>
      <c r="F60" s="231" t="s">
        <v>424</v>
      </c>
      <c r="G60" s="232"/>
      <c r="H60" s="118" t="s">
        <v>110</v>
      </c>
      <c r="I60" s="122" t="s">
        <v>425</v>
      </c>
      <c r="J60" s="123" t="s">
        <v>387</v>
      </c>
      <c r="K60" s="131">
        <v>1</v>
      </c>
      <c r="L60" s="137">
        <v>0.25</v>
      </c>
      <c r="M60" s="173" t="s">
        <v>190</v>
      </c>
      <c r="N60" s="135" t="s">
        <v>564</v>
      </c>
      <c r="O60" s="132">
        <v>44377</v>
      </c>
      <c r="P60" s="205" t="s">
        <v>747</v>
      </c>
    </row>
    <row r="61" spans="1:16" ht="39.75" customHeight="1" x14ac:dyDescent="0.25">
      <c r="A61" s="238"/>
      <c r="B61" s="235"/>
      <c r="C61" s="232"/>
      <c r="D61" s="232"/>
      <c r="E61" s="232"/>
      <c r="F61" s="232"/>
      <c r="G61" s="232"/>
      <c r="H61" s="118" t="s">
        <v>110</v>
      </c>
      <c r="I61" s="122" t="s">
        <v>427</v>
      </c>
      <c r="J61" s="123" t="s">
        <v>387</v>
      </c>
      <c r="K61" s="131">
        <v>1</v>
      </c>
      <c r="L61" s="137">
        <v>0.25</v>
      </c>
      <c r="M61" s="173" t="s">
        <v>190</v>
      </c>
      <c r="N61" s="202" t="s">
        <v>564</v>
      </c>
      <c r="O61" s="132">
        <v>44377</v>
      </c>
      <c r="P61" s="205" t="s">
        <v>748</v>
      </c>
    </row>
    <row r="62" spans="1:16" ht="48" x14ac:dyDescent="0.25">
      <c r="A62" s="238"/>
      <c r="B62" s="235"/>
      <c r="C62" s="232"/>
      <c r="D62" s="232"/>
      <c r="E62" s="232"/>
      <c r="F62" s="232"/>
      <c r="G62" s="232"/>
      <c r="H62" s="118" t="s">
        <v>110</v>
      </c>
      <c r="I62" s="122" t="s">
        <v>429</v>
      </c>
      <c r="J62" s="123" t="s">
        <v>387</v>
      </c>
      <c r="K62" s="131">
        <v>1</v>
      </c>
      <c r="L62" s="137">
        <v>0.25</v>
      </c>
      <c r="M62" s="173" t="s">
        <v>190</v>
      </c>
      <c r="N62" s="133" t="s">
        <v>749</v>
      </c>
      <c r="O62" s="132">
        <v>44377</v>
      </c>
      <c r="P62" s="205" t="s">
        <v>750</v>
      </c>
    </row>
    <row r="63" spans="1:16" ht="72" x14ac:dyDescent="0.25">
      <c r="A63" s="238"/>
      <c r="B63" s="235"/>
      <c r="C63" s="232"/>
      <c r="D63" s="232"/>
      <c r="E63" s="232"/>
      <c r="F63" s="232"/>
      <c r="G63" s="232"/>
      <c r="H63" s="118" t="s">
        <v>110</v>
      </c>
      <c r="I63" s="122" t="s">
        <v>630</v>
      </c>
      <c r="J63" s="123" t="s">
        <v>387</v>
      </c>
      <c r="K63" s="131">
        <v>1</v>
      </c>
      <c r="L63" s="137">
        <v>0.5</v>
      </c>
      <c r="M63" s="173" t="s">
        <v>190</v>
      </c>
      <c r="N63" s="133" t="s">
        <v>751</v>
      </c>
      <c r="O63" s="136">
        <v>44377</v>
      </c>
      <c r="P63" s="205" t="s">
        <v>752</v>
      </c>
    </row>
    <row r="64" spans="1:16" ht="36" x14ac:dyDescent="0.25">
      <c r="A64" s="238"/>
      <c r="B64" s="235"/>
      <c r="C64" s="232"/>
      <c r="D64" s="232"/>
      <c r="E64" s="232"/>
      <c r="F64" s="232"/>
      <c r="G64" s="232"/>
      <c r="H64" s="118" t="s">
        <v>110</v>
      </c>
      <c r="I64" s="122" t="s">
        <v>431</v>
      </c>
      <c r="J64" s="123" t="s">
        <v>387</v>
      </c>
      <c r="K64" s="131">
        <v>1</v>
      </c>
      <c r="L64" s="137">
        <v>0</v>
      </c>
      <c r="M64" s="173" t="s">
        <v>190</v>
      </c>
      <c r="N64" s="133" t="s">
        <v>549</v>
      </c>
      <c r="O64" s="132">
        <v>44377</v>
      </c>
      <c r="P64" s="205" t="s">
        <v>753</v>
      </c>
    </row>
    <row r="65" spans="1:16" ht="96" x14ac:dyDescent="0.25">
      <c r="A65" s="238"/>
      <c r="B65" s="235"/>
      <c r="C65" s="232"/>
      <c r="D65" s="233"/>
      <c r="E65" s="232"/>
      <c r="F65" s="233"/>
      <c r="G65" s="232"/>
      <c r="H65" s="118" t="s">
        <v>110</v>
      </c>
      <c r="I65" s="122" t="s">
        <v>658</v>
      </c>
      <c r="J65" s="123" t="s">
        <v>387</v>
      </c>
      <c r="K65" s="131">
        <v>1</v>
      </c>
      <c r="L65" s="137">
        <v>1</v>
      </c>
      <c r="M65" s="173" t="s">
        <v>190</v>
      </c>
      <c r="N65" s="204" t="s">
        <v>804</v>
      </c>
      <c r="O65" s="136">
        <v>44377</v>
      </c>
      <c r="P65" s="205" t="s">
        <v>805</v>
      </c>
    </row>
    <row r="66" spans="1:16" ht="48" x14ac:dyDescent="0.25">
      <c r="A66" s="238"/>
      <c r="B66" s="235"/>
      <c r="C66" s="232"/>
      <c r="D66" s="117" t="s">
        <v>279</v>
      </c>
      <c r="E66" s="232"/>
      <c r="F66" s="117" t="s">
        <v>436</v>
      </c>
      <c r="G66" s="232"/>
      <c r="H66" s="118" t="s">
        <v>304</v>
      </c>
      <c r="I66" s="122" t="s">
        <v>437</v>
      </c>
      <c r="J66" s="123" t="s">
        <v>387</v>
      </c>
      <c r="K66" s="131">
        <v>1</v>
      </c>
      <c r="L66" s="137">
        <v>0.25</v>
      </c>
      <c r="M66" s="173" t="s">
        <v>190</v>
      </c>
      <c r="N66" s="264" t="s">
        <v>806</v>
      </c>
      <c r="O66" s="136">
        <v>44377</v>
      </c>
      <c r="P66" s="205" t="s">
        <v>754</v>
      </c>
    </row>
    <row r="67" spans="1:16" ht="108" x14ac:dyDescent="0.25">
      <c r="A67" s="239"/>
      <c r="B67" s="236"/>
      <c r="C67" s="233"/>
      <c r="D67" s="117" t="s">
        <v>608</v>
      </c>
      <c r="E67" s="233"/>
      <c r="F67" s="117" t="s">
        <v>609</v>
      </c>
      <c r="G67" s="233"/>
      <c r="H67" s="118" t="s">
        <v>110</v>
      </c>
      <c r="I67" s="122" t="s">
        <v>631</v>
      </c>
      <c r="J67" s="123" t="s">
        <v>387</v>
      </c>
      <c r="K67" s="131" t="s">
        <v>633</v>
      </c>
      <c r="L67" s="137">
        <v>0.25</v>
      </c>
      <c r="M67" s="173" t="s">
        <v>635</v>
      </c>
      <c r="N67" s="203" t="s">
        <v>755</v>
      </c>
      <c r="O67" s="136">
        <v>44377</v>
      </c>
      <c r="P67" s="205" t="s">
        <v>756</v>
      </c>
    </row>
    <row r="68" spans="1:16" ht="84" x14ac:dyDescent="0.25">
      <c r="A68" s="237">
        <v>7</v>
      </c>
      <c r="B68" s="234" t="s">
        <v>443</v>
      </c>
      <c r="C68" s="231" t="s">
        <v>444</v>
      </c>
      <c r="D68" s="117" t="s">
        <v>445</v>
      </c>
      <c r="E68" s="231" t="s">
        <v>446</v>
      </c>
      <c r="F68" s="117" t="s">
        <v>447</v>
      </c>
      <c r="G68" s="231" t="s">
        <v>610</v>
      </c>
      <c r="H68" s="118" t="s">
        <v>110</v>
      </c>
      <c r="I68" s="122" t="s">
        <v>449</v>
      </c>
      <c r="J68" s="123" t="s">
        <v>450</v>
      </c>
      <c r="K68" s="131">
        <v>0.25</v>
      </c>
      <c r="L68" s="131">
        <v>1</v>
      </c>
      <c r="M68" s="151" t="s">
        <v>190</v>
      </c>
      <c r="N68" s="190" t="s">
        <v>689</v>
      </c>
      <c r="O68" s="171" t="s">
        <v>690</v>
      </c>
      <c r="P68" s="205" t="s">
        <v>703</v>
      </c>
    </row>
    <row r="69" spans="1:16" ht="60" x14ac:dyDescent="0.25">
      <c r="A69" s="238"/>
      <c r="B69" s="235"/>
      <c r="C69" s="232"/>
      <c r="D69" s="117" t="s">
        <v>279</v>
      </c>
      <c r="E69" s="232"/>
      <c r="F69" s="231" t="s">
        <v>453</v>
      </c>
      <c r="G69" s="232"/>
      <c r="H69" s="118" t="s">
        <v>151</v>
      </c>
      <c r="I69" s="122" t="s">
        <v>454</v>
      </c>
      <c r="J69" s="123" t="s">
        <v>450</v>
      </c>
      <c r="K69" s="131">
        <v>0.25</v>
      </c>
      <c r="L69" s="131">
        <v>1</v>
      </c>
      <c r="M69" s="151" t="s">
        <v>190</v>
      </c>
      <c r="N69" s="184" t="s">
        <v>704</v>
      </c>
      <c r="O69" s="171" t="s">
        <v>690</v>
      </c>
      <c r="P69" s="205" t="s">
        <v>702</v>
      </c>
    </row>
    <row r="70" spans="1:16" ht="90.75" customHeight="1" x14ac:dyDescent="0.25">
      <c r="A70" s="238"/>
      <c r="B70" s="235"/>
      <c r="C70" s="232"/>
      <c r="D70" s="117" t="s">
        <v>249</v>
      </c>
      <c r="E70" s="232"/>
      <c r="F70" s="233"/>
      <c r="G70" s="232"/>
      <c r="H70" s="118" t="s">
        <v>151</v>
      </c>
      <c r="I70" s="122" t="s">
        <v>457</v>
      </c>
      <c r="J70" s="123" t="s">
        <v>450</v>
      </c>
      <c r="K70" s="131">
        <v>0.25</v>
      </c>
      <c r="L70" s="131">
        <v>1</v>
      </c>
      <c r="M70" s="151" t="s">
        <v>190</v>
      </c>
      <c r="N70" s="191" t="s">
        <v>705</v>
      </c>
      <c r="O70" s="171" t="s">
        <v>690</v>
      </c>
      <c r="P70" s="205" t="s">
        <v>717</v>
      </c>
    </row>
    <row r="71" spans="1:16" ht="45" customHeight="1" x14ac:dyDescent="0.25">
      <c r="A71" s="238"/>
      <c r="B71" s="235"/>
      <c r="C71" s="232"/>
      <c r="D71" s="117" t="s">
        <v>392</v>
      </c>
      <c r="E71" s="232"/>
      <c r="F71" s="231" t="s">
        <v>458</v>
      </c>
      <c r="G71" s="232"/>
      <c r="H71" s="118" t="s">
        <v>110</v>
      </c>
      <c r="I71" s="122" t="s">
        <v>698</v>
      </c>
      <c r="J71" s="123" t="s">
        <v>318</v>
      </c>
      <c r="K71" s="131">
        <v>1</v>
      </c>
      <c r="L71" s="131">
        <v>1</v>
      </c>
      <c r="M71" s="151" t="s">
        <v>642</v>
      </c>
      <c r="N71" s="87" t="s">
        <v>699</v>
      </c>
      <c r="O71" s="189">
        <v>44396</v>
      </c>
      <c r="P71" s="205" t="s">
        <v>700</v>
      </c>
    </row>
    <row r="72" spans="1:16" ht="45" customHeight="1" x14ac:dyDescent="0.25">
      <c r="A72" s="238"/>
      <c r="B72" s="235"/>
      <c r="C72" s="232"/>
      <c r="D72" s="117" t="s">
        <v>390</v>
      </c>
      <c r="E72" s="232"/>
      <c r="F72" s="233"/>
      <c r="G72" s="232"/>
      <c r="H72" s="118" t="s">
        <v>151</v>
      </c>
      <c r="I72" s="122" t="s">
        <v>594</v>
      </c>
      <c r="J72" s="123" t="s">
        <v>450</v>
      </c>
      <c r="K72" s="131">
        <v>0.25</v>
      </c>
      <c r="L72" s="150">
        <v>0</v>
      </c>
      <c r="M72" s="165" t="s">
        <v>517</v>
      </c>
      <c r="N72" s="165" t="s">
        <v>564</v>
      </c>
      <c r="O72" s="171" t="s">
        <v>690</v>
      </c>
      <c r="P72" s="205" t="s">
        <v>718</v>
      </c>
    </row>
    <row r="73" spans="1:16" ht="45" customHeight="1" x14ac:dyDescent="0.25">
      <c r="A73" s="239"/>
      <c r="B73" s="236"/>
      <c r="C73" s="233"/>
      <c r="D73" s="117" t="s">
        <v>607</v>
      </c>
      <c r="E73" s="233"/>
      <c r="F73" s="117" t="s">
        <v>462</v>
      </c>
      <c r="G73" s="233"/>
      <c r="H73" s="118" t="s">
        <v>110</v>
      </c>
      <c r="I73" s="122" t="s">
        <v>463</v>
      </c>
      <c r="J73" s="123" t="s">
        <v>450</v>
      </c>
      <c r="K73" s="131">
        <v>0.25</v>
      </c>
      <c r="L73" s="150">
        <v>0</v>
      </c>
      <c r="M73" s="165" t="s">
        <v>190</v>
      </c>
      <c r="N73" s="165" t="s">
        <v>560</v>
      </c>
      <c r="O73" s="171" t="s">
        <v>690</v>
      </c>
      <c r="P73" s="205" t="s">
        <v>719</v>
      </c>
    </row>
  </sheetData>
  <autoFilter ref="A2:P73"/>
  <mergeCells count="60">
    <mergeCell ref="G68:G73"/>
    <mergeCell ref="F69:F70"/>
    <mergeCell ref="F71:F72"/>
    <mergeCell ref="F60:F65"/>
    <mergeCell ref="A68:A73"/>
    <mergeCell ref="B68:B73"/>
    <mergeCell ref="C68:C73"/>
    <mergeCell ref="E68:E73"/>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G58:G67"/>
    <mergeCell ref="G19:G37"/>
    <mergeCell ref="D28:D32"/>
    <mergeCell ref="F28:F34"/>
    <mergeCell ref="D33:D35"/>
    <mergeCell ref="F36:F37"/>
    <mergeCell ref="F25:F26"/>
    <mergeCell ref="F19:F24"/>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3:A9"/>
    <mergeCell ref="B3:B9"/>
    <mergeCell ref="C42:C55"/>
    <mergeCell ref="C3:C9"/>
    <mergeCell ref="E3:E9"/>
    <mergeCell ref="A19:A37"/>
    <mergeCell ref="B19:B37"/>
    <mergeCell ref="C19:C37"/>
    <mergeCell ref="D19:D24"/>
    <mergeCell ref="E19:E37"/>
    <mergeCell ref="A38:A41"/>
    <mergeCell ref="B38:B41"/>
    <mergeCell ref="C38:C41"/>
    <mergeCell ref="D38:D39"/>
    <mergeCell ref="E38:E41"/>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 allowBlank="1" showInputMessage="1" showErrorMessage="1" prompt="Fórmula matemática" sqref="M3"/>
  </dataValidations>
  <hyperlinks>
    <hyperlink ref="N27" r:id="rId1" location="/files/General?threadId=19%3Ad441125c4f9145ea86a6b20bab0d1f67%40thread.tacv2&amp;ctx=channel&amp;context=2020&amp;rootfolder=%252Fsites%252FEQUIPOCONSEJOSECCIONALCAQUETA%252FDocumentos%2520compartidos%252FGeneral%252FCARRERA%2520JUDICIAL%252FVISITAS%2520OT%252F2020" display="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hyperlink ref="N54" r:id="rId2"/>
    <hyperlink ref="N42" r:id="rId3" display="https://www.facebook.com/966693033386717/posts/4289688987753755/?d=n,https://www.facebook.com/966693033386717/posts/4289688987753755/?d=n"/>
    <hyperlink ref="N65" r:id="rId4"/>
    <hyperlink ref="N66" r:id="rId5"/>
  </hyperlinks>
  <pageMargins left="0.7" right="0.7" top="0.75" bottom="0.75" header="0.3" footer="0.3"/>
  <pageSetup orientation="portrait" horizontalDpi="300" verticalDpi="300"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opLeftCell="F61" zoomScale="85" zoomScaleNormal="85" workbookViewId="0">
      <selection activeCell="F1" sqref="F1"/>
    </sheetView>
  </sheetViews>
  <sheetFormatPr baseColWidth="10" defaultColWidth="11.42578125" defaultRowHeight="12" x14ac:dyDescent="0.25"/>
  <cols>
    <col min="1" max="1" width="9.5703125" style="88" customWidth="1"/>
    <col min="2" max="2" width="23.42578125" style="88" customWidth="1"/>
    <col min="3" max="3" width="42.85546875" style="88" customWidth="1"/>
    <col min="4" max="4" width="50.85546875" style="88" customWidth="1"/>
    <col min="5" max="5" width="39.5703125" style="88" customWidth="1"/>
    <col min="6" max="6" width="63.28515625" style="88" customWidth="1"/>
    <col min="7" max="8" width="43.42578125" style="88" customWidth="1"/>
    <col min="9" max="9" width="82.5703125" style="88" customWidth="1"/>
    <col min="10" max="10" width="25" style="89" customWidth="1"/>
    <col min="11" max="11" width="29.140625" style="90" customWidth="1"/>
    <col min="12" max="12" width="29.140625" style="88" customWidth="1"/>
    <col min="13" max="13" width="17.140625" style="88" customWidth="1"/>
    <col min="14" max="14" width="29.140625" style="88" customWidth="1"/>
    <col min="15" max="15" width="17" style="88" customWidth="1"/>
    <col min="16" max="16" width="31"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85"/>
      <c r="J1" s="85"/>
      <c r="K1" s="108" t="s">
        <v>562</v>
      </c>
      <c r="L1" s="109"/>
      <c r="M1" s="109"/>
      <c r="N1" s="109"/>
      <c r="O1" s="109"/>
      <c r="P1" s="110"/>
    </row>
    <row r="2" spans="1:16" s="22" customFormat="1" ht="31.5" customHeight="1"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45" customHeight="1" x14ac:dyDescent="0.25">
      <c r="A3" s="237">
        <v>1</v>
      </c>
      <c r="B3" s="234" t="s">
        <v>178</v>
      </c>
      <c r="C3" s="231" t="s">
        <v>179</v>
      </c>
      <c r="D3" s="117" t="s">
        <v>180</v>
      </c>
      <c r="E3" s="231" t="s">
        <v>181</v>
      </c>
      <c r="F3" s="117" t="s">
        <v>182</v>
      </c>
      <c r="G3" s="231" t="s">
        <v>183</v>
      </c>
      <c r="H3" s="118" t="s">
        <v>96</v>
      </c>
      <c r="I3" s="122" t="s">
        <v>185</v>
      </c>
      <c r="J3" s="123" t="s">
        <v>186</v>
      </c>
      <c r="K3" s="131">
        <v>0.25</v>
      </c>
      <c r="L3" s="87"/>
      <c r="M3" s="92" t="s">
        <v>190</v>
      </c>
      <c r="N3" s="87"/>
      <c r="O3" s="87"/>
      <c r="P3" s="87"/>
    </row>
    <row r="4" spans="1:16" ht="45" customHeight="1" x14ac:dyDescent="0.25">
      <c r="A4" s="238"/>
      <c r="B4" s="235"/>
      <c r="C4" s="232"/>
      <c r="D4" s="117" t="s">
        <v>192</v>
      </c>
      <c r="E4" s="232"/>
      <c r="F4" s="117" t="s">
        <v>193</v>
      </c>
      <c r="G4" s="232"/>
      <c r="H4" s="118" t="s">
        <v>96</v>
      </c>
      <c r="I4" s="122" t="s">
        <v>194</v>
      </c>
      <c r="J4" s="123" t="s">
        <v>186</v>
      </c>
      <c r="K4" s="92" t="s">
        <v>195</v>
      </c>
      <c r="L4" s="87"/>
      <c r="M4" s="92" t="s">
        <v>565</v>
      </c>
      <c r="N4" s="87"/>
      <c r="O4" s="87"/>
      <c r="P4" s="87"/>
    </row>
    <row r="5" spans="1:16" ht="45" customHeight="1" x14ac:dyDescent="0.25">
      <c r="A5" s="238"/>
      <c r="B5" s="235"/>
      <c r="C5" s="232"/>
      <c r="D5" s="117" t="s">
        <v>196</v>
      </c>
      <c r="E5" s="232"/>
      <c r="F5" s="117" t="s">
        <v>197</v>
      </c>
      <c r="G5" s="232"/>
      <c r="H5" s="118" t="s">
        <v>114</v>
      </c>
      <c r="I5" s="122" t="s">
        <v>199</v>
      </c>
      <c r="J5" s="123" t="s">
        <v>186</v>
      </c>
      <c r="K5" s="131">
        <v>0.25</v>
      </c>
      <c r="L5" s="87"/>
      <c r="M5" s="92" t="s">
        <v>190</v>
      </c>
      <c r="N5" s="87"/>
      <c r="O5" s="87"/>
      <c r="P5" s="87"/>
    </row>
    <row r="6" spans="1:16" ht="45" customHeight="1" x14ac:dyDescent="0.25">
      <c r="A6" s="238"/>
      <c r="B6" s="235"/>
      <c r="C6" s="232"/>
      <c r="D6" s="231" t="s">
        <v>202</v>
      </c>
      <c r="E6" s="232"/>
      <c r="F6" s="231" t="s">
        <v>203</v>
      </c>
      <c r="G6" s="232"/>
      <c r="H6" s="118" t="s">
        <v>130</v>
      </c>
      <c r="I6" s="122" t="s">
        <v>204</v>
      </c>
      <c r="J6" s="123" t="s">
        <v>186</v>
      </c>
      <c r="K6" s="92" t="s">
        <v>567</v>
      </c>
      <c r="L6" s="87"/>
      <c r="M6" s="92" t="s">
        <v>565</v>
      </c>
      <c r="N6" s="87"/>
      <c r="O6" s="87"/>
      <c r="P6" s="87"/>
    </row>
    <row r="7" spans="1:16" ht="45" customHeight="1" x14ac:dyDescent="0.25">
      <c r="A7" s="238"/>
      <c r="B7" s="235"/>
      <c r="C7" s="232"/>
      <c r="D7" s="232"/>
      <c r="E7" s="232"/>
      <c r="F7" s="232"/>
      <c r="G7" s="232"/>
      <c r="H7" s="118" t="s">
        <v>206</v>
      </c>
      <c r="I7" s="122" t="s">
        <v>207</v>
      </c>
      <c r="J7" s="123" t="s">
        <v>186</v>
      </c>
      <c r="K7" s="92" t="s">
        <v>208</v>
      </c>
      <c r="L7" s="87"/>
      <c r="M7" s="92" t="s">
        <v>565</v>
      </c>
      <c r="N7" s="87"/>
      <c r="O7" s="87"/>
      <c r="P7" s="87"/>
    </row>
    <row r="8" spans="1:16" ht="45" customHeight="1" x14ac:dyDescent="0.25">
      <c r="A8" s="238"/>
      <c r="B8" s="235"/>
      <c r="C8" s="232"/>
      <c r="D8" s="233"/>
      <c r="E8" s="232"/>
      <c r="F8" s="233"/>
      <c r="G8" s="232"/>
      <c r="H8" s="118" t="s">
        <v>96</v>
      </c>
      <c r="I8" s="122" t="s">
        <v>209</v>
      </c>
      <c r="J8" s="123" t="s">
        <v>186</v>
      </c>
      <c r="K8" s="131">
        <v>0.25</v>
      </c>
      <c r="L8" s="87"/>
      <c r="M8" s="92" t="s">
        <v>190</v>
      </c>
      <c r="N8" s="87"/>
      <c r="O8" s="87"/>
      <c r="P8" s="87"/>
    </row>
    <row r="9" spans="1:16" ht="45" customHeight="1" x14ac:dyDescent="0.25">
      <c r="A9" s="239"/>
      <c r="B9" s="236"/>
      <c r="C9" s="233"/>
      <c r="D9" s="117" t="s">
        <v>211</v>
      </c>
      <c r="E9" s="233"/>
      <c r="F9" s="117" t="s">
        <v>212</v>
      </c>
      <c r="G9" s="233"/>
      <c r="H9" s="118" t="s">
        <v>206</v>
      </c>
      <c r="I9" s="122" t="s">
        <v>213</v>
      </c>
      <c r="J9" s="123" t="s">
        <v>186</v>
      </c>
      <c r="K9" s="131">
        <v>0.25</v>
      </c>
      <c r="L9" s="87"/>
      <c r="M9" s="92" t="s">
        <v>190</v>
      </c>
      <c r="N9" s="87"/>
      <c r="O9" s="87"/>
      <c r="P9" s="87"/>
    </row>
    <row r="10" spans="1:16" ht="45" customHeight="1" x14ac:dyDescent="0.25">
      <c r="A10" s="237">
        <v>2</v>
      </c>
      <c r="B10" s="234" t="s">
        <v>216</v>
      </c>
      <c r="C10" s="231" t="s">
        <v>217</v>
      </c>
      <c r="D10" s="117" t="s">
        <v>218</v>
      </c>
      <c r="E10" s="231" t="s">
        <v>219</v>
      </c>
      <c r="F10" s="117" t="s">
        <v>220</v>
      </c>
      <c r="G10" s="231" t="s">
        <v>221</v>
      </c>
      <c r="H10" s="118" t="s">
        <v>147</v>
      </c>
      <c r="I10" s="122" t="s">
        <v>571</v>
      </c>
      <c r="J10" s="123" t="s">
        <v>222</v>
      </c>
      <c r="K10" s="92" t="s">
        <v>569</v>
      </c>
      <c r="L10" s="87"/>
      <c r="M10" s="92" t="s">
        <v>565</v>
      </c>
      <c r="N10" s="87"/>
      <c r="O10" s="87"/>
      <c r="P10" s="87"/>
    </row>
    <row r="11" spans="1:16" ht="45" customHeight="1" x14ac:dyDescent="0.25">
      <c r="A11" s="238"/>
      <c r="B11" s="235"/>
      <c r="C11" s="232"/>
      <c r="D11" s="117" t="s">
        <v>226</v>
      </c>
      <c r="E11" s="232"/>
      <c r="F11" s="117" t="s">
        <v>227</v>
      </c>
      <c r="G11" s="232"/>
      <c r="H11" s="118" t="s">
        <v>147</v>
      </c>
      <c r="I11" s="122" t="s">
        <v>570</v>
      </c>
      <c r="J11" s="123" t="s">
        <v>222</v>
      </c>
      <c r="K11" s="131">
        <v>0.25</v>
      </c>
      <c r="L11" s="87"/>
      <c r="M11" s="92" t="s">
        <v>190</v>
      </c>
      <c r="N11" s="87"/>
      <c r="O11" s="87"/>
      <c r="P11" s="87"/>
    </row>
    <row r="12" spans="1:16" ht="45" customHeight="1" x14ac:dyDescent="0.25">
      <c r="A12" s="238"/>
      <c r="B12" s="235"/>
      <c r="C12" s="232"/>
      <c r="D12" s="231" t="s">
        <v>228</v>
      </c>
      <c r="E12" s="232"/>
      <c r="F12" s="231" t="s">
        <v>229</v>
      </c>
      <c r="G12" s="232"/>
      <c r="H12" s="118" t="s">
        <v>95</v>
      </c>
      <c r="I12" s="122" t="s">
        <v>230</v>
      </c>
      <c r="J12" s="123" t="s">
        <v>222</v>
      </c>
      <c r="K12" s="92" t="s">
        <v>573</v>
      </c>
      <c r="L12" s="87"/>
      <c r="M12" s="92" t="s">
        <v>565</v>
      </c>
      <c r="N12" s="87"/>
      <c r="O12" s="87"/>
      <c r="P12" s="87"/>
    </row>
    <row r="13" spans="1:16" ht="45" customHeight="1" x14ac:dyDescent="0.25">
      <c r="A13" s="238"/>
      <c r="B13" s="235"/>
      <c r="C13" s="232"/>
      <c r="D13" s="232"/>
      <c r="E13" s="232"/>
      <c r="F13" s="232"/>
      <c r="G13" s="232"/>
      <c r="H13" s="118" t="s">
        <v>95</v>
      </c>
      <c r="I13" s="122" t="s">
        <v>574</v>
      </c>
      <c r="J13" s="123" t="s">
        <v>222</v>
      </c>
      <c r="K13" s="131">
        <v>0.25</v>
      </c>
      <c r="L13" s="87"/>
      <c r="M13" s="92" t="s">
        <v>190</v>
      </c>
      <c r="N13" s="87"/>
      <c r="O13" s="87"/>
      <c r="P13" s="87"/>
    </row>
    <row r="14" spans="1:16" ht="45" customHeight="1" x14ac:dyDescent="0.25">
      <c r="A14" s="238"/>
      <c r="B14" s="235"/>
      <c r="C14" s="232"/>
      <c r="D14" s="233"/>
      <c r="E14" s="232"/>
      <c r="F14" s="233"/>
      <c r="G14" s="232"/>
      <c r="H14" s="118" t="s">
        <v>95</v>
      </c>
      <c r="I14" s="122" t="s">
        <v>233</v>
      </c>
      <c r="J14" s="123" t="s">
        <v>222</v>
      </c>
      <c r="K14" s="131">
        <v>0.25</v>
      </c>
      <c r="L14" s="87"/>
      <c r="M14" s="92" t="s">
        <v>190</v>
      </c>
      <c r="N14" s="87"/>
      <c r="O14" s="87"/>
      <c r="P14" s="87"/>
    </row>
    <row r="15" spans="1:16" ht="45" customHeight="1" x14ac:dyDescent="0.25">
      <c r="A15" s="238"/>
      <c r="B15" s="235"/>
      <c r="C15" s="232"/>
      <c r="D15" s="231" t="s">
        <v>235</v>
      </c>
      <c r="E15" s="232"/>
      <c r="F15" s="231" t="s">
        <v>236</v>
      </c>
      <c r="G15" s="232"/>
      <c r="H15" s="118" t="s">
        <v>237</v>
      </c>
      <c r="I15" s="122" t="s">
        <v>578</v>
      </c>
      <c r="J15" s="123" t="s">
        <v>238</v>
      </c>
      <c r="K15" s="131">
        <v>0.25</v>
      </c>
      <c r="L15" s="87"/>
      <c r="M15" s="92" t="s">
        <v>190</v>
      </c>
      <c r="N15" s="87"/>
      <c r="O15" s="87"/>
      <c r="P15" s="87"/>
    </row>
    <row r="16" spans="1:16" ht="45" customHeight="1" x14ac:dyDescent="0.25">
      <c r="A16" s="238"/>
      <c r="B16" s="235"/>
      <c r="C16" s="232"/>
      <c r="D16" s="233"/>
      <c r="E16" s="232"/>
      <c r="F16" s="233"/>
      <c r="G16" s="232"/>
      <c r="H16" s="118" t="s">
        <v>110</v>
      </c>
      <c r="I16" s="122" t="s">
        <v>580</v>
      </c>
      <c r="J16" s="123" t="s">
        <v>238</v>
      </c>
      <c r="K16" s="92" t="s">
        <v>241</v>
      </c>
      <c r="L16" s="87"/>
      <c r="M16" s="92" t="s">
        <v>565</v>
      </c>
      <c r="N16" s="87"/>
      <c r="O16" s="87"/>
      <c r="P16" s="87"/>
    </row>
    <row r="17" spans="1:16" ht="45" customHeight="1" x14ac:dyDescent="0.25">
      <c r="A17" s="238"/>
      <c r="B17" s="235"/>
      <c r="C17" s="232"/>
      <c r="D17" s="231" t="s">
        <v>242</v>
      </c>
      <c r="E17" s="232"/>
      <c r="F17" s="231" t="s">
        <v>243</v>
      </c>
      <c r="G17" s="232"/>
      <c r="H17" s="118" t="s">
        <v>130</v>
      </c>
      <c r="I17" s="122" t="s">
        <v>244</v>
      </c>
      <c r="J17" s="123" t="s">
        <v>222</v>
      </c>
      <c r="K17" s="131">
        <v>0.25</v>
      </c>
      <c r="L17" s="87"/>
      <c r="M17" s="92" t="s">
        <v>190</v>
      </c>
      <c r="N17" s="87"/>
      <c r="O17" s="87"/>
      <c r="P17" s="87"/>
    </row>
    <row r="18" spans="1:16" ht="45" customHeight="1" x14ac:dyDescent="0.25">
      <c r="A18" s="239"/>
      <c r="B18" s="236"/>
      <c r="C18" s="233"/>
      <c r="D18" s="233"/>
      <c r="E18" s="233"/>
      <c r="F18" s="233"/>
      <c r="G18" s="233"/>
      <c r="H18" s="118" t="s">
        <v>130</v>
      </c>
      <c r="I18" s="122" t="s">
        <v>582</v>
      </c>
      <c r="J18" s="123" t="s">
        <v>222</v>
      </c>
      <c r="K18" s="92" t="s">
        <v>583</v>
      </c>
      <c r="L18" s="87"/>
      <c r="M18" s="92" t="s">
        <v>565</v>
      </c>
      <c r="N18" s="87"/>
      <c r="O18" s="87"/>
      <c r="P18" s="87"/>
    </row>
    <row r="19" spans="1:16" ht="45" customHeight="1" x14ac:dyDescent="0.25">
      <c r="A19" s="237">
        <v>3</v>
      </c>
      <c r="B19" s="234" t="s">
        <v>247</v>
      </c>
      <c r="C19" s="231" t="s">
        <v>248</v>
      </c>
      <c r="D19" s="231" t="s">
        <v>249</v>
      </c>
      <c r="E19" s="242" t="s">
        <v>250</v>
      </c>
      <c r="F19" s="242" t="s">
        <v>251</v>
      </c>
      <c r="G19" s="231" t="s">
        <v>252</v>
      </c>
      <c r="H19" s="118" t="s">
        <v>253</v>
      </c>
      <c r="I19" s="122" t="s">
        <v>254</v>
      </c>
      <c r="J19" s="123" t="s">
        <v>255</v>
      </c>
      <c r="K19" s="131">
        <v>0.25</v>
      </c>
      <c r="L19" s="87"/>
      <c r="M19" s="92" t="s">
        <v>190</v>
      </c>
      <c r="N19" s="87"/>
      <c r="O19" s="87"/>
      <c r="P19" s="87"/>
    </row>
    <row r="20" spans="1:16" ht="45" customHeight="1" x14ac:dyDescent="0.25">
      <c r="A20" s="238"/>
      <c r="B20" s="235"/>
      <c r="C20" s="232"/>
      <c r="D20" s="232"/>
      <c r="E20" s="244"/>
      <c r="F20" s="244"/>
      <c r="G20" s="232"/>
      <c r="H20" s="118" t="s">
        <v>134</v>
      </c>
      <c r="I20" s="122" t="s">
        <v>259</v>
      </c>
      <c r="J20" s="123" t="s">
        <v>255</v>
      </c>
      <c r="K20" s="131">
        <v>0.25</v>
      </c>
      <c r="L20" s="87"/>
      <c r="M20" s="92" t="s">
        <v>190</v>
      </c>
      <c r="N20" s="87"/>
      <c r="O20" s="87"/>
      <c r="P20" s="87"/>
    </row>
    <row r="21" spans="1:16" ht="45" customHeight="1" x14ac:dyDescent="0.25">
      <c r="A21" s="238"/>
      <c r="B21" s="235"/>
      <c r="C21" s="232"/>
      <c r="D21" s="232"/>
      <c r="E21" s="244"/>
      <c r="F21" s="244"/>
      <c r="G21" s="232"/>
      <c r="H21" s="118" t="s">
        <v>125</v>
      </c>
      <c r="I21" s="122" t="s">
        <v>261</v>
      </c>
      <c r="J21" s="123" t="s">
        <v>255</v>
      </c>
      <c r="K21" s="131">
        <v>0.25</v>
      </c>
      <c r="L21" s="87"/>
      <c r="M21" s="92" t="s">
        <v>190</v>
      </c>
      <c r="N21" s="87"/>
      <c r="O21" s="87"/>
      <c r="P21" s="87"/>
    </row>
    <row r="22" spans="1:16" ht="45" customHeight="1" x14ac:dyDescent="0.25">
      <c r="A22" s="238"/>
      <c r="B22" s="235"/>
      <c r="C22" s="232"/>
      <c r="D22" s="232"/>
      <c r="E22" s="244"/>
      <c r="F22" s="244"/>
      <c r="G22" s="232"/>
      <c r="H22" s="118" t="s">
        <v>93</v>
      </c>
      <c r="I22" s="122" t="s">
        <v>587</v>
      </c>
      <c r="J22" s="124" t="s">
        <v>255</v>
      </c>
      <c r="K22" s="92" t="s">
        <v>588</v>
      </c>
      <c r="L22" s="87"/>
      <c r="M22" s="92" t="s">
        <v>565</v>
      </c>
      <c r="N22" s="87"/>
      <c r="O22" s="87"/>
      <c r="P22" s="87"/>
    </row>
    <row r="23" spans="1:16" ht="45" customHeight="1" x14ac:dyDescent="0.25">
      <c r="A23" s="238"/>
      <c r="B23" s="235"/>
      <c r="C23" s="232"/>
      <c r="D23" s="232"/>
      <c r="E23" s="244"/>
      <c r="F23" s="244"/>
      <c r="G23" s="232"/>
      <c r="H23" s="118" t="s">
        <v>138</v>
      </c>
      <c r="I23" s="122" t="s">
        <v>589</v>
      </c>
      <c r="J23" s="123" t="s">
        <v>255</v>
      </c>
      <c r="K23" s="131" t="s">
        <v>590</v>
      </c>
      <c r="L23" s="87"/>
      <c r="M23" s="92" t="s">
        <v>565</v>
      </c>
      <c r="N23" s="87"/>
      <c r="O23" s="87"/>
      <c r="P23" s="87"/>
    </row>
    <row r="24" spans="1:16" ht="45" customHeight="1" x14ac:dyDescent="0.25">
      <c r="A24" s="238"/>
      <c r="B24" s="235"/>
      <c r="C24" s="232"/>
      <c r="D24" s="233"/>
      <c r="E24" s="244"/>
      <c r="F24" s="243"/>
      <c r="G24" s="232"/>
      <c r="H24" s="118" t="s">
        <v>84</v>
      </c>
      <c r="I24" s="122" t="s">
        <v>267</v>
      </c>
      <c r="J24" s="123" t="s">
        <v>268</v>
      </c>
      <c r="K24" s="131">
        <v>1</v>
      </c>
      <c r="L24" s="87"/>
      <c r="M24" s="92" t="s">
        <v>190</v>
      </c>
      <c r="N24" s="87"/>
      <c r="O24" s="87"/>
      <c r="P24" s="87"/>
    </row>
    <row r="25" spans="1:16" ht="45" customHeight="1" x14ac:dyDescent="0.25">
      <c r="A25" s="238"/>
      <c r="B25" s="235"/>
      <c r="C25" s="232"/>
      <c r="D25" s="117" t="s">
        <v>637</v>
      </c>
      <c r="E25" s="244"/>
      <c r="F25" s="242" t="s">
        <v>275</v>
      </c>
      <c r="G25" s="232"/>
      <c r="H25" s="118" t="s">
        <v>84</v>
      </c>
      <c r="I25" s="122" t="s">
        <v>272</v>
      </c>
      <c r="J25" s="123" t="s">
        <v>268</v>
      </c>
      <c r="K25" s="131">
        <v>1</v>
      </c>
      <c r="L25" s="87"/>
      <c r="M25" s="92" t="s">
        <v>190</v>
      </c>
      <c r="N25" s="87"/>
      <c r="O25" s="87"/>
      <c r="P25" s="87"/>
    </row>
    <row r="26" spans="1:16" ht="45" customHeight="1" x14ac:dyDescent="0.25">
      <c r="A26" s="238"/>
      <c r="B26" s="235"/>
      <c r="C26" s="232"/>
      <c r="D26" s="117" t="s">
        <v>279</v>
      </c>
      <c r="E26" s="244"/>
      <c r="F26" s="243"/>
      <c r="G26" s="232"/>
      <c r="H26" s="118" t="s">
        <v>84</v>
      </c>
      <c r="I26" s="122" t="s">
        <v>276</v>
      </c>
      <c r="J26" s="123" t="s">
        <v>268</v>
      </c>
      <c r="K26" s="131">
        <v>1</v>
      </c>
      <c r="L26" s="87"/>
      <c r="M26" s="92" t="s">
        <v>190</v>
      </c>
      <c r="N26" s="87"/>
      <c r="O26" s="87"/>
      <c r="P26" s="87"/>
    </row>
    <row r="27" spans="1:16" ht="45" customHeight="1" x14ac:dyDescent="0.25">
      <c r="A27" s="238"/>
      <c r="B27" s="235"/>
      <c r="C27" s="232"/>
      <c r="D27" s="117" t="s">
        <v>281</v>
      </c>
      <c r="E27" s="244"/>
      <c r="F27" s="119" t="s">
        <v>280</v>
      </c>
      <c r="G27" s="232"/>
      <c r="H27" s="118" t="s">
        <v>84</v>
      </c>
      <c r="I27" s="122" t="s">
        <v>282</v>
      </c>
      <c r="J27" s="123" t="s">
        <v>268</v>
      </c>
      <c r="K27" s="131">
        <v>1</v>
      </c>
      <c r="L27" s="87"/>
      <c r="M27" s="92" t="s">
        <v>190</v>
      </c>
      <c r="N27" s="87"/>
      <c r="O27" s="87"/>
      <c r="P27" s="87"/>
    </row>
    <row r="28" spans="1:16" ht="45" customHeight="1" x14ac:dyDescent="0.25">
      <c r="A28" s="238"/>
      <c r="B28" s="235"/>
      <c r="C28" s="232"/>
      <c r="D28" s="231" t="s">
        <v>604</v>
      </c>
      <c r="E28" s="244"/>
      <c r="F28" s="242" t="s">
        <v>287</v>
      </c>
      <c r="G28" s="232"/>
      <c r="H28" s="118" t="s">
        <v>84</v>
      </c>
      <c r="I28" s="122" t="s">
        <v>288</v>
      </c>
      <c r="J28" s="123" t="s">
        <v>268</v>
      </c>
      <c r="K28" s="131">
        <v>1</v>
      </c>
      <c r="L28" s="87"/>
      <c r="M28" s="92" t="s">
        <v>190</v>
      </c>
      <c r="N28" s="87"/>
      <c r="O28" s="87"/>
      <c r="P28" s="87"/>
    </row>
    <row r="29" spans="1:16" ht="45" customHeight="1" x14ac:dyDescent="0.25">
      <c r="A29" s="238"/>
      <c r="B29" s="235"/>
      <c r="C29" s="232"/>
      <c r="D29" s="232"/>
      <c r="E29" s="244"/>
      <c r="F29" s="244"/>
      <c r="G29" s="232"/>
      <c r="H29" s="118" t="s">
        <v>84</v>
      </c>
      <c r="I29" s="122" t="s">
        <v>291</v>
      </c>
      <c r="J29" s="123" t="s">
        <v>268</v>
      </c>
      <c r="K29" s="131">
        <v>1</v>
      </c>
      <c r="L29" s="87"/>
      <c r="M29" s="92" t="s">
        <v>190</v>
      </c>
      <c r="N29" s="87"/>
      <c r="O29" s="87"/>
      <c r="P29" s="87"/>
    </row>
    <row r="30" spans="1:16" ht="45" customHeight="1" x14ac:dyDescent="0.25">
      <c r="A30" s="238"/>
      <c r="B30" s="235"/>
      <c r="C30" s="232"/>
      <c r="D30" s="232"/>
      <c r="E30" s="244"/>
      <c r="F30" s="244"/>
      <c r="G30" s="232"/>
      <c r="H30" s="118" t="s">
        <v>84</v>
      </c>
      <c r="I30" s="122" t="s">
        <v>294</v>
      </c>
      <c r="J30" s="123" t="s">
        <v>268</v>
      </c>
      <c r="K30" s="131">
        <v>1</v>
      </c>
      <c r="L30" s="87"/>
      <c r="M30" s="92" t="s">
        <v>190</v>
      </c>
      <c r="N30" s="87"/>
      <c r="O30" s="87"/>
      <c r="P30" s="87"/>
    </row>
    <row r="31" spans="1:16" ht="45" customHeight="1" x14ac:dyDescent="0.25">
      <c r="A31" s="238"/>
      <c r="B31" s="235"/>
      <c r="C31" s="232"/>
      <c r="D31" s="232"/>
      <c r="E31" s="244"/>
      <c r="F31" s="244"/>
      <c r="G31" s="232"/>
      <c r="H31" s="118" t="s">
        <v>84</v>
      </c>
      <c r="I31" s="122" t="s">
        <v>297</v>
      </c>
      <c r="J31" s="123" t="s">
        <v>268</v>
      </c>
      <c r="K31" s="131">
        <v>1</v>
      </c>
      <c r="L31" s="87"/>
      <c r="M31" s="92" t="s">
        <v>190</v>
      </c>
      <c r="N31" s="87"/>
      <c r="O31" s="87"/>
      <c r="P31" s="87"/>
    </row>
    <row r="32" spans="1:16" ht="45" customHeight="1" x14ac:dyDescent="0.25">
      <c r="A32" s="238"/>
      <c r="B32" s="235"/>
      <c r="C32" s="232"/>
      <c r="D32" s="233"/>
      <c r="E32" s="244"/>
      <c r="F32" s="244"/>
      <c r="G32" s="232"/>
      <c r="H32" s="118" t="s">
        <v>84</v>
      </c>
      <c r="I32" s="122" t="s">
        <v>300</v>
      </c>
      <c r="J32" s="123" t="s">
        <v>268</v>
      </c>
      <c r="K32" s="131">
        <v>1</v>
      </c>
      <c r="L32" s="87"/>
      <c r="M32" s="92" t="s">
        <v>190</v>
      </c>
      <c r="N32" s="87"/>
      <c r="O32" s="87"/>
      <c r="P32" s="87"/>
    </row>
    <row r="33" spans="1:16" ht="45" customHeight="1" x14ac:dyDescent="0.25">
      <c r="A33" s="238"/>
      <c r="B33" s="235"/>
      <c r="C33" s="232"/>
      <c r="D33" s="231" t="s">
        <v>302</v>
      </c>
      <c r="E33" s="244"/>
      <c r="F33" s="244"/>
      <c r="G33" s="232"/>
      <c r="H33" s="118" t="s">
        <v>84</v>
      </c>
      <c r="I33" s="122" t="s">
        <v>267</v>
      </c>
      <c r="J33" s="123" t="s">
        <v>268</v>
      </c>
      <c r="K33" s="131">
        <v>1</v>
      </c>
      <c r="L33" s="87"/>
      <c r="M33" s="92" t="s">
        <v>190</v>
      </c>
      <c r="N33" s="87"/>
      <c r="O33" s="87"/>
      <c r="P33" s="87"/>
    </row>
    <row r="34" spans="1:16" ht="45" customHeight="1" x14ac:dyDescent="0.25">
      <c r="A34" s="238"/>
      <c r="B34" s="235"/>
      <c r="C34" s="232"/>
      <c r="D34" s="232"/>
      <c r="E34" s="244"/>
      <c r="F34" s="243"/>
      <c r="G34" s="232"/>
      <c r="H34" s="118" t="s">
        <v>304</v>
      </c>
      <c r="I34" s="122" t="s">
        <v>305</v>
      </c>
      <c r="J34" s="123" t="s">
        <v>306</v>
      </c>
      <c r="K34" s="131" t="s">
        <v>309</v>
      </c>
      <c r="L34" s="87"/>
      <c r="M34" s="92" t="s">
        <v>190</v>
      </c>
      <c r="N34" s="87"/>
      <c r="O34" s="87"/>
      <c r="P34" s="87"/>
    </row>
    <row r="35" spans="1:16" ht="45" customHeight="1" x14ac:dyDescent="0.25">
      <c r="A35" s="238"/>
      <c r="B35" s="235"/>
      <c r="C35" s="232"/>
      <c r="D35" s="233"/>
      <c r="E35" s="244"/>
      <c r="F35" s="119" t="s">
        <v>311</v>
      </c>
      <c r="G35" s="232"/>
      <c r="H35" s="118" t="s">
        <v>154</v>
      </c>
      <c r="I35" s="122" t="s">
        <v>312</v>
      </c>
      <c r="J35" s="123" t="s">
        <v>313</v>
      </c>
      <c r="K35" s="131">
        <v>0.25</v>
      </c>
      <c r="L35" s="87"/>
      <c r="M35" s="92" t="s">
        <v>190</v>
      </c>
      <c r="N35" s="87"/>
      <c r="O35" s="87"/>
      <c r="P35" s="87"/>
    </row>
    <row r="36" spans="1:16" ht="45" customHeight="1" x14ac:dyDescent="0.25">
      <c r="A36" s="238"/>
      <c r="B36" s="235"/>
      <c r="C36" s="232"/>
      <c r="D36" s="117" t="s">
        <v>316</v>
      </c>
      <c r="E36" s="244"/>
      <c r="F36" s="242" t="s">
        <v>322</v>
      </c>
      <c r="G36" s="232"/>
      <c r="H36" s="118" t="s">
        <v>110</v>
      </c>
      <c r="I36" s="122" t="s">
        <v>317</v>
      </c>
      <c r="J36" s="123" t="s">
        <v>318</v>
      </c>
      <c r="K36" s="131">
        <v>1</v>
      </c>
      <c r="L36" s="87"/>
      <c r="M36" s="92" t="s">
        <v>190</v>
      </c>
      <c r="N36" s="87"/>
      <c r="O36" s="87"/>
      <c r="P36" s="87"/>
    </row>
    <row r="37" spans="1:16" ht="45" customHeight="1" x14ac:dyDescent="0.25">
      <c r="A37" s="239"/>
      <c r="B37" s="236"/>
      <c r="C37" s="233"/>
      <c r="D37" s="117" t="s">
        <v>321</v>
      </c>
      <c r="E37" s="243"/>
      <c r="F37" s="243"/>
      <c r="G37" s="233"/>
      <c r="H37" s="129" t="s">
        <v>304</v>
      </c>
      <c r="I37" s="122" t="s">
        <v>323</v>
      </c>
      <c r="J37" s="123" t="s">
        <v>255</v>
      </c>
      <c r="K37" s="131">
        <v>0.25</v>
      </c>
      <c r="L37" s="87"/>
      <c r="M37" s="92" t="s">
        <v>190</v>
      </c>
      <c r="N37" s="87"/>
      <c r="O37" s="87"/>
      <c r="P37" s="87"/>
    </row>
    <row r="38" spans="1:16" ht="45" customHeight="1" x14ac:dyDescent="0.25">
      <c r="A38" s="237">
        <v>4</v>
      </c>
      <c r="B38" s="234" t="s">
        <v>325</v>
      </c>
      <c r="C38" s="231" t="s">
        <v>326</v>
      </c>
      <c r="D38" s="231" t="s">
        <v>226</v>
      </c>
      <c r="E38" s="231" t="s">
        <v>327</v>
      </c>
      <c r="F38" s="231" t="s">
        <v>654</v>
      </c>
      <c r="G38" s="231" t="s">
        <v>329</v>
      </c>
      <c r="H38" s="71" t="s">
        <v>330</v>
      </c>
      <c r="I38" s="122" t="s">
        <v>331</v>
      </c>
      <c r="J38" s="123" t="s">
        <v>332</v>
      </c>
      <c r="K38" s="92" t="s">
        <v>335</v>
      </c>
      <c r="L38" s="87"/>
      <c r="M38" s="92" t="s">
        <v>642</v>
      </c>
      <c r="N38" s="87"/>
      <c r="O38" s="87"/>
      <c r="P38" s="87"/>
    </row>
    <row r="39" spans="1:16" ht="45" customHeight="1" x14ac:dyDescent="0.25">
      <c r="A39" s="238"/>
      <c r="B39" s="235"/>
      <c r="C39" s="232"/>
      <c r="D39" s="233"/>
      <c r="E39" s="232"/>
      <c r="F39" s="233"/>
      <c r="G39" s="232"/>
      <c r="H39" s="71" t="s">
        <v>330</v>
      </c>
      <c r="I39" s="122" t="s">
        <v>336</v>
      </c>
      <c r="J39" s="123" t="s">
        <v>332</v>
      </c>
      <c r="K39" s="92" t="s">
        <v>337</v>
      </c>
      <c r="L39" s="87"/>
      <c r="M39" s="92" t="s">
        <v>642</v>
      </c>
      <c r="N39" s="87"/>
      <c r="O39" s="87"/>
      <c r="P39" s="87"/>
    </row>
    <row r="40" spans="1:16" ht="45" customHeight="1" x14ac:dyDescent="0.25">
      <c r="A40" s="238"/>
      <c r="B40" s="235"/>
      <c r="C40" s="232"/>
      <c r="D40" s="117" t="s">
        <v>228</v>
      </c>
      <c r="E40" s="232"/>
      <c r="F40" s="117" t="s">
        <v>338</v>
      </c>
      <c r="G40" s="232"/>
      <c r="H40" s="118" t="s">
        <v>89</v>
      </c>
      <c r="I40" s="122" t="s">
        <v>339</v>
      </c>
      <c r="J40" s="123" t="s">
        <v>340</v>
      </c>
      <c r="K40" s="92" t="s">
        <v>343</v>
      </c>
      <c r="L40" s="87"/>
      <c r="M40" s="92" t="s">
        <v>190</v>
      </c>
      <c r="N40" s="87"/>
      <c r="O40" s="87"/>
      <c r="P40" s="87"/>
    </row>
    <row r="41" spans="1:16" ht="45" customHeight="1" x14ac:dyDescent="0.25">
      <c r="A41" s="239"/>
      <c r="B41" s="236"/>
      <c r="C41" s="233"/>
      <c r="D41" s="117" t="s">
        <v>605</v>
      </c>
      <c r="E41" s="233"/>
      <c r="F41" s="120" t="s">
        <v>606</v>
      </c>
      <c r="G41" s="233"/>
      <c r="H41" s="71" t="s">
        <v>95</v>
      </c>
      <c r="I41" s="122" t="s">
        <v>347</v>
      </c>
      <c r="J41" s="123" t="s">
        <v>332</v>
      </c>
      <c r="K41" s="92" t="s">
        <v>350</v>
      </c>
      <c r="L41" s="87"/>
      <c r="M41" s="92" t="s">
        <v>642</v>
      </c>
      <c r="N41" s="87"/>
      <c r="O41" s="87"/>
      <c r="P41" s="87"/>
    </row>
    <row r="42" spans="1:16" ht="45" customHeight="1" x14ac:dyDescent="0.25">
      <c r="A42" s="237">
        <v>5</v>
      </c>
      <c r="B42" s="234" t="s">
        <v>353</v>
      </c>
      <c r="C42" s="231" t="s">
        <v>354</v>
      </c>
      <c r="D42" s="231" t="s">
        <v>355</v>
      </c>
      <c r="E42" s="231" t="s">
        <v>356</v>
      </c>
      <c r="F42" s="231" t="s">
        <v>357</v>
      </c>
      <c r="G42" s="231" t="s">
        <v>358</v>
      </c>
      <c r="H42" s="118" t="s">
        <v>105</v>
      </c>
      <c r="I42" s="122" t="s">
        <v>359</v>
      </c>
      <c r="J42" s="123" t="s">
        <v>360</v>
      </c>
      <c r="K42" s="131" t="s">
        <v>643</v>
      </c>
      <c r="L42" s="87"/>
      <c r="M42" s="92" t="s">
        <v>642</v>
      </c>
      <c r="N42" s="87"/>
      <c r="O42" s="87"/>
      <c r="P42" s="87"/>
    </row>
    <row r="43" spans="1:16" ht="45" customHeight="1" x14ac:dyDescent="0.25">
      <c r="A43" s="238"/>
      <c r="B43" s="235"/>
      <c r="C43" s="232"/>
      <c r="D43" s="232"/>
      <c r="E43" s="232"/>
      <c r="F43" s="232"/>
      <c r="G43" s="232"/>
      <c r="H43" s="118" t="s">
        <v>110</v>
      </c>
      <c r="I43" s="122" t="s">
        <v>655</v>
      </c>
      <c r="J43" s="123" t="s">
        <v>360</v>
      </c>
      <c r="K43" s="131">
        <v>1</v>
      </c>
      <c r="L43" s="87"/>
      <c r="M43" s="92" t="s">
        <v>190</v>
      </c>
      <c r="N43" s="87"/>
      <c r="O43" s="87"/>
      <c r="P43" s="87"/>
    </row>
    <row r="44" spans="1:16" ht="45" customHeight="1" x14ac:dyDescent="0.25">
      <c r="A44" s="238"/>
      <c r="B44" s="235"/>
      <c r="C44" s="232"/>
      <c r="D44" s="232"/>
      <c r="E44" s="232"/>
      <c r="F44" s="232"/>
      <c r="G44" s="232"/>
      <c r="H44" s="118" t="s">
        <v>110</v>
      </c>
      <c r="I44" s="122" t="s">
        <v>363</v>
      </c>
      <c r="J44" s="123" t="s">
        <v>360</v>
      </c>
      <c r="K44" s="131">
        <v>1</v>
      </c>
      <c r="L44" s="87"/>
      <c r="M44" s="92" t="s">
        <v>190</v>
      </c>
      <c r="N44" s="87"/>
      <c r="O44" s="87"/>
      <c r="P44" s="87"/>
    </row>
    <row r="45" spans="1:16" ht="45" customHeight="1" x14ac:dyDescent="0.25">
      <c r="A45" s="238"/>
      <c r="B45" s="235"/>
      <c r="C45" s="232"/>
      <c r="D45" s="232"/>
      <c r="E45" s="232"/>
      <c r="F45" s="232"/>
      <c r="G45" s="232"/>
      <c r="H45" s="118" t="s">
        <v>110</v>
      </c>
      <c r="I45" s="122" t="s">
        <v>368</v>
      </c>
      <c r="J45" s="123" t="s">
        <v>360</v>
      </c>
      <c r="K45" s="131" t="s">
        <v>647</v>
      </c>
      <c r="L45" s="87"/>
      <c r="M45" s="92" t="s">
        <v>642</v>
      </c>
      <c r="N45" s="87"/>
      <c r="O45" s="87"/>
      <c r="P45" s="87"/>
    </row>
    <row r="46" spans="1:16" ht="45" customHeight="1" x14ac:dyDescent="0.25">
      <c r="A46" s="238"/>
      <c r="B46" s="235"/>
      <c r="C46" s="232"/>
      <c r="D46" s="232"/>
      <c r="E46" s="232"/>
      <c r="F46" s="232"/>
      <c r="G46" s="232"/>
      <c r="H46" s="118" t="s">
        <v>101</v>
      </c>
      <c r="I46" s="122" t="s">
        <v>369</v>
      </c>
      <c r="J46" s="123" t="s">
        <v>318</v>
      </c>
      <c r="K46" s="131">
        <v>1</v>
      </c>
      <c r="L46" s="87"/>
      <c r="M46" s="92" t="s">
        <v>190</v>
      </c>
      <c r="N46" s="87"/>
      <c r="O46" s="87"/>
      <c r="P46" s="87"/>
    </row>
    <row r="47" spans="1:16" ht="45" customHeight="1" x14ac:dyDescent="0.25">
      <c r="A47" s="238"/>
      <c r="B47" s="235"/>
      <c r="C47" s="232"/>
      <c r="D47" s="232"/>
      <c r="E47" s="232"/>
      <c r="F47" s="232"/>
      <c r="G47" s="232"/>
      <c r="H47" s="118" t="s">
        <v>105</v>
      </c>
      <c r="I47" s="122" t="s">
        <v>372</v>
      </c>
      <c r="J47" s="123" t="s">
        <v>318</v>
      </c>
      <c r="K47" s="131">
        <v>1</v>
      </c>
      <c r="L47" s="87"/>
      <c r="M47" s="92" t="s">
        <v>190</v>
      </c>
      <c r="N47" s="87"/>
      <c r="O47" s="87"/>
      <c r="P47" s="87"/>
    </row>
    <row r="48" spans="1:16" ht="45" customHeight="1" x14ac:dyDescent="0.25">
      <c r="A48" s="238"/>
      <c r="B48" s="235"/>
      <c r="C48" s="232"/>
      <c r="D48" s="232"/>
      <c r="E48" s="232"/>
      <c r="F48" s="232"/>
      <c r="G48" s="232"/>
      <c r="H48" s="118" t="s">
        <v>105</v>
      </c>
      <c r="I48" s="122" t="s">
        <v>375</v>
      </c>
      <c r="J48" s="123" t="s">
        <v>318</v>
      </c>
      <c r="K48" s="131">
        <v>1</v>
      </c>
      <c r="L48" s="87"/>
      <c r="M48" s="92" t="s">
        <v>190</v>
      </c>
      <c r="N48" s="87"/>
      <c r="O48" s="87"/>
      <c r="P48" s="87"/>
    </row>
    <row r="49" spans="1:16" ht="45" customHeight="1" x14ac:dyDescent="0.25">
      <c r="A49" s="238"/>
      <c r="B49" s="235"/>
      <c r="C49" s="232"/>
      <c r="D49" s="232"/>
      <c r="E49" s="232"/>
      <c r="F49" s="232"/>
      <c r="G49" s="232"/>
      <c r="H49" s="118" t="s">
        <v>377</v>
      </c>
      <c r="I49" s="122" t="s">
        <v>625</v>
      </c>
      <c r="J49" s="123" t="s">
        <v>366</v>
      </c>
      <c r="K49" s="131" t="s">
        <v>623</v>
      </c>
      <c r="L49" s="87"/>
      <c r="M49" s="92" t="s">
        <v>190</v>
      </c>
      <c r="N49" s="87"/>
      <c r="O49" s="87"/>
      <c r="P49" s="87"/>
    </row>
    <row r="50" spans="1:16" ht="45" customHeight="1" x14ac:dyDescent="0.25">
      <c r="A50" s="238"/>
      <c r="B50" s="235"/>
      <c r="C50" s="232"/>
      <c r="D50" s="232"/>
      <c r="E50" s="232"/>
      <c r="F50" s="232"/>
      <c r="G50" s="232"/>
      <c r="H50" s="118" t="s">
        <v>378</v>
      </c>
      <c r="I50" s="122" t="s">
        <v>379</v>
      </c>
      <c r="J50" s="123" t="s">
        <v>318</v>
      </c>
      <c r="K50" s="131">
        <v>1</v>
      </c>
      <c r="L50" s="87"/>
      <c r="M50" s="92" t="s">
        <v>190</v>
      </c>
      <c r="N50" s="87"/>
      <c r="O50" s="87"/>
      <c r="P50" s="87"/>
    </row>
    <row r="51" spans="1:16" ht="45" customHeight="1" x14ac:dyDescent="0.25">
      <c r="A51" s="238"/>
      <c r="B51" s="235"/>
      <c r="C51" s="232"/>
      <c r="D51" s="232"/>
      <c r="E51" s="232"/>
      <c r="F51" s="232"/>
      <c r="G51" s="232"/>
      <c r="H51" s="118" t="s">
        <v>378</v>
      </c>
      <c r="I51" s="122" t="s">
        <v>382</v>
      </c>
      <c r="J51" s="123" t="s">
        <v>318</v>
      </c>
      <c r="K51" s="131">
        <v>1</v>
      </c>
      <c r="L51" s="87"/>
      <c r="M51" s="92" t="s">
        <v>190</v>
      </c>
      <c r="N51" s="87"/>
      <c r="O51" s="87"/>
      <c r="P51" s="87"/>
    </row>
    <row r="52" spans="1:16" ht="45" customHeight="1" x14ac:dyDescent="0.25">
      <c r="A52" s="238"/>
      <c r="B52" s="235"/>
      <c r="C52" s="232"/>
      <c r="D52" s="232"/>
      <c r="E52" s="232"/>
      <c r="F52" s="232"/>
      <c r="G52" s="232"/>
      <c r="H52" s="118" t="s">
        <v>110</v>
      </c>
      <c r="I52" s="122" t="s">
        <v>383</v>
      </c>
      <c r="J52" s="123" t="s">
        <v>318</v>
      </c>
      <c r="K52" s="131">
        <v>1</v>
      </c>
      <c r="L52" s="87"/>
      <c r="M52" s="92" t="s">
        <v>190</v>
      </c>
      <c r="N52" s="87"/>
      <c r="O52" s="87"/>
      <c r="P52" s="87"/>
    </row>
    <row r="53" spans="1:16" ht="45" customHeight="1" x14ac:dyDescent="0.25">
      <c r="A53" s="238"/>
      <c r="B53" s="235"/>
      <c r="C53" s="232"/>
      <c r="D53" s="233"/>
      <c r="E53" s="232"/>
      <c r="F53" s="233"/>
      <c r="G53" s="232"/>
      <c r="H53" s="118" t="s">
        <v>110</v>
      </c>
      <c r="I53" s="122" t="s">
        <v>386</v>
      </c>
      <c r="J53" s="123" t="s">
        <v>387</v>
      </c>
      <c r="K53" s="131">
        <v>1</v>
      </c>
      <c r="L53" s="87"/>
      <c r="M53" s="92" t="s">
        <v>190</v>
      </c>
      <c r="N53" s="87"/>
      <c r="O53" s="87"/>
      <c r="P53" s="87"/>
    </row>
    <row r="54" spans="1:16" ht="45" customHeight="1" x14ac:dyDescent="0.25">
      <c r="A54" s="238"/>
      <c r="B54" s="235"/>
      <c r="C54" s="232"/>
      <c r="D54" s="117" t="s">
        <v>616</v>
      </c>
      <c r="E54" s="232"/>
      <c r="F54" s="231" t="s">
        <v>615</v>
      </c>
      <c r="G54" s="232"/>
      <c r="H54" s="118" t="s">
        <v>110</v>
      </c>
      <c r="I54" s="122" t="s">
        <v>627</v>
      </c>
      <c r="J54" s="123" t="s">
        <v>387</v>
      </c>
      <c r="K54" s="131">
        <v>1</v>
      </c>
      <c r="L54" s="87"/>
      <c r="M54" s="92" t="s">
        <v>190</v>
      </c>
      <c r="N54" s="87"/>
      <c r="O54" s="87"/>
      <c r="P54" s="87"/>
    </row>
    <row r="55" spans="1:16" ht="45" customHeight="1" x14ac:dyDescent="0.25">
      <c r="A55" s="238"/>
      <c r="B55" s="235"/>
      <c r="C55" s="232"/>
      <c r="D55" s="117" t="s">
        <v>619</v>
      </c>
      <c r="E55" s="232"/>
      <c r="F55" s="233"/>
      <c r="G55" s="232"/>
      <c r="H55" s="118" t="s">
        <v>377</v>
      </c>
      <c r="I55" s="122" t="s">
        <v>398</v>
      </c>
      <c r="J55" s="123" t="s">
        <v>620</v>
      </c>
      <c r="K55" s="92" t="s">
        <v>400</v>
      </c>
      <c r="L55" s="87"/>
      <c r="M55" s="92" t="s">
        <v>190</v>
      </c>
      <c r="N55" s="87"/>
      <c r="O55" s="87"/>
      <c r="P55" s="87"/>
    </row>
    <row r="56" spans="1:16" ht="45" customHeight="1" x14ac:dyDescent="0.25">
      <c r="A56" s="239"/>
      <c r="B56" s="236"/>
      <c r="C56" s="121"/>
      <c r="D56" s="117" t="s">
        <v>612</v>
      </c>
      <c r="E56" s="233"/>
      <c r="F56" s="117" t="s">
        <v>408</v>
      </c>
      <c r="G56" s="232"/>
      <c r="H56" s="118" t="s">
        <v>118</v>
      </c>
      <c r="I56" s="122" t="s">
        <v>403</v>
      </c>
      <c r="J56" s="123" t="s">
        <v>617</v>
      </c>
      <c r="K56" s="92" t="s">
        <v>405</v>
      </c>
      <c r="L56" s="87"/>
      <c r="M56" s="92" t="s">
        <v>190</v>
      </c>
      <c r="N56" s="87"/>
      <c r="O56" s="87"/>
      <c r="P56" s="87"/>
    </row>
    <row r="57" spans="1:16" ht="45" customHeight="1" x14ac:dyDescent="0.25">
      <c r="A57" s="237">
        <v>6</v>
      </c>
      <c r="B57" s="234" t="s">
        <v>410</v>
      </c>
      <c r="C57" s="231" t="s">
        <v>411</v>
      </c>
      <c r="D57" s="117" t="s">
        <v>613</v>
      </c>
      <c r="E57" s="231" t="s">
        <v>412</v>
      </c>
      <c r="F57" s="117" t="s">
        <v>614</v>
      </c>
      <c r="G57" s="233"/>
      <c r="H57" s="118" t="s">
        <v>110</v>
      </c>
      <c r="I57" s="125" t="s">
        <v>640</v>
      </c>
      <c r="J57" s="123" t="s">
        <v>418</v>
      </c>
      <c r="K57" s="131">
        <v>1</v>
      </c>
      <c r="L57" s="87"/>
      <c r="M57" s="92" t="s">
        <v>190</v>
      </c>
      <c r="N57" s="87"/>
      <c r="O57" s="87"/>
      <c r="P57" s="87"/>
    </row>
    <row r="58" spans="1:16" ht="45" customHeight="1" x14ac:dyDescent="0.25">
      <c r="A58" s="238"/>
      <c r="B58" s="235"/>
      <c r="C58" s="232"/>
      <c r="D58" s="231" t="s">
        <v>281</v>
      </c>
      <c r="E58" s="232"/>
      <c r="F58" s="231" t="s">
        <v>419</v>
      </c>
      <c r="G58" s="231" t="s">
        <v>611</v>
      </c>
      <c r="H58" s="118" t="s">
        <v>110</v>
      </c>
      <c r="I58" s="122" t="s">
        <v>420</v>
      </c>
      <c r="J58" s="123" t="s">
        <v>387</v>
      </c>
      <c r="K58" s="131">
        <v>1</v>
      </c>
      <c r="L58" s="87"/>
      <c r="M58" s="92" t="s">
        <v>190</v>
      </c>
      <c r="N58" s="87"/>
      <c r="O58" s="87"/>
      <c r="P58" s="87"/>
    </row>
    <row r="59" spans="1:16" ht="45" customHeight="1" x14ac:dyDescent="0.25">
      <c r="A59" s="238"/>
      <c r="B59" s="235"/>
      <c r="C59" s="232"/>
      <c r="D59" s="232"/>
      <c r="E59" s="232"/>
      <c r="F59" s="233"/>
      <c r="G59" s="232"/>
      <c r="H59" s="118" t="s">
        <v>110</v>
      </c>
      <c r="I59" s="122" t="s">
        <v>629</v>
      </c>
      <c r="J59" s="123" t="s">
        <v>387</v>
      </c>
      <c r="K59" s="92" t="s">
        <v>628</v>
      </c>
      <c r="L59" s="87"/>
      <c r="M59" s="92" t="s">
        <v>190</v>
      </c>
      <c r="N59" s="87"/>
      <c r="O59" s="87"/>
      <c r="P59" s="87"/>
    </row>
    <row r="60" spans="1:16" ht="45" customHeight="1" x14ac:dyDescent="0.25">
      <c r="A60" s="238"/>
      <c r="B60" s="235"/>
      <c r="C60" s="232"/>
      <c r="D60" s="232"/>
      <c r="E60" s="232"/>
      <c r="F60" s="231" t="s">
        <v>424</v>
      </c>
      <c r="G60" s="232"/>
      <c r="H60" s="118" t="s">
        <v>110</v>
      </c>
      <c r="I60" s="122" t="s">
        <v>425</v>
      </c>
      <c r="J60" s="123" t="s">
        <v>387</v>
      </c>
      <c r="K60" s="131">
        <v>1</v>
      </c>
      <c r="L60" s="87"/>
      <c r="M60" s="92" t="s">
        <v>190</v>
      </c>
      <c r="N60" s="87"/>
      <c r="O60" s="87"/>
      <c r="P60" s="87"/>
    </row>
    <row r="61" spans="1:16" ht="45" customHeight="1" x14ac:dyDescent="0.25">
      <c r="A61" s="238"/>
      <c r="B61" s="235"/>
      <c r="C61" s="232"/>
      <c r="D61" s="232"/>
      <c r="E61" s="232"/>
      <c r="F61" s="232"/>
      <c r="G61" s="232"/>
      <c r="H61" s="118" t="s">
        <v>110</v>
      </c>
      <c r="I61" s="122" t="s">
        <v>427</v>
      </c>
      <c r="J61" s="123" t="s">
        <v>387</v>
      </c>
      <c r="K61" s="131">
        <v>1</v>
      </c>
      <c r="L61" s="87"/>
      <c r="M61" s="92" t="s">
        <v>190</v>
      </c>
      <c r="N61" s="87"/>
      <c r="O61" s="87"/>
      <c r="P61" s="87"/>
    </row>
    <row r="62" spans="1:16" ht="45" customHeight="1" x14ac:dyDescent="0.25">
      <c r="A62" s="238"/>
      <c r="B62" s="235"/>
      <c r="C62" s="232"/>
      <c r="D62" s="232"/>
      <c r="E62" s="232"/>
      <c r="F62" s="232"/>
      <c r="G62" s="232"/>
      <c r="H62" s="118" t="s">
        <v>110</v>
      </c>
      <c r="I62" s="122" t="s">
        <v>429</v>
      </c>
      <c r="J62" s="123" t="s">
        <v>387</v>
      </c>
      <c r="K62" s="131">
        <v>1</v>
      </c>
      <c r="L62" s="87"/>
      <c r="M62" s="92" t="s">
        <v>190</v>
      </c>
      <c r="N62" s="87"/>
      <c r="O62" s="87"/>
      <c r="P62" s="87"/>
    </row>
    <row r="63" spans="1:16" ht="45" customHeight="1" x14ac:dyDescent="0.25">
      <c r="A63" s="238"/>
      <c r="B63" s="235"/>
      <c r="C63" s="232"/>
      <c r="D63" s="232"/>
      <c r="E63" s="232"/>
      <c r="F63" s="232"/>
      <c r="G63" s="232"/>
      <c r="H63" s="118" t="s">
        <v>110</v>
      </c>
      <c r="I63" s="122" t="s">
        <v>630</v>
      </c>
      <c r="J63" s="123" t="s">
        <v>387</v>
      </c>
      <c r="K63" s="131">
        <v>1</v>
      </c>
      <c r="L63" s="87"/>
      <c r="M63" s="92" t="s">
        <v>190</v>
      </c>
      <c r="N63" s="87"/>
      <c r="O63" s="87"/>
      <c r="P63" s="87"/>
    </row>
    <row r="64" spans="1:16" ht="45" customHeight="1" x14ac:dyDescent="0.25">
      <c r="A64" s="238"/>
      <c r="B64" s="235"/>
      <c r="C64" s="232"/>
      <c r="D64" s="232"/>
      <c r="E64" s="232"/>
      <c r="F64" s="232"/>
      <c r="G64" s="232"/>
      <c r="H64" s="118" t="s">
        <v>110</v>
      </c>
      <c r="I64" s="122" t="s">
        <v>431</v>
      </c>
      <c r="J64" s="123" t="s">
        <v>387</v>
      </c>
      <c r="K64" s="131">
        <v>1</v>
      </c>
      <c r="L64" s="87"/>
      <c r="M64" s="92" t="s">
        <v>190</v>
      </c>
      <c r="N64" s="87"/>
      <c r="O64" s="87"/>
      <c r="P64" s="87"/>
    </row>
    <row r="65" spans="1:16" ht="45" customHeight="1" x14ac:dyDescent="0.25">
      <c r="A65" s="238"/>
      <c r="B65" s="235"/>
      <c r="C65" s="232"/>
      <c r="D65" s="233"/>
      <c r="E65" s="232"/>
      <c r="F65" s="233"/>
      <c r="G65" s="232"/>
      <c r="H65" s="118" t="s">
        <v>110</v>
      </c>
      <c r="I65" s="122" t="s">
        <v>658</v>
      </c>
      <c r="J65" s="123" t="s">
        <v>387</v>
      </c>
      <c r="K65" s="131">
        <v>1</v>
      </c>
      <c r="L65" s="87"/>
      <c r="M65" s="92" t="s">
        <v>190</v>
      </c>
      <c r="N65" s="87"/>
      <c r="O65" s="87"/>
      <c r="P65" s="87"/>
    </row>
    <row r="66" spans="1:16" ht="45" customHeight="1" x14ac:dyDescent="0.25">
      <c r="A66" s="238"/>
      <c r="B66" s="235"/>
      <c r="C66" s="232"/>
      <c r="D66" s="117" t="s">
        <v>279</v>
      </c>
      <c r="E66" s="232"/>
      <c r="F66" s="117" t="s">
        <v>436</v>
      </c>
      <c r="G66" s="232"/>
      <c r="H66" s="118" t="s">
        <v>304</v>
      </c>
      <c r="I66" s="122" t="s">
        <v>437</v>
      </c>
      <c r="J66" s="123" t="s">
        <v>387</v>
      </c>
      <c r="K66" s="131">
        <v>1</v>
      </c>
      <c r="L66" s="87"/>
      <c r="M66" s="92" t="s">
        <v>190</v>
      </c>
      <c r="N66" s="87"/>
      <c r="O66" s="87"/>
      <c r="P66" s="87"/>
    </row>
    <row r="67" spans="1:16" ht="45" customHeight="1" x14ac:dyDescent="0.25">
      <c r="A67" s="239"/>
      <c r="B67" s="236"/>
      <c r="C67" s="233"/>
      <c r="D67" s="117" t="s">
        <v>608</v>
      </c>
      <c r="E67" s="233"/>
      <c r="F67" s="117" t="s">
        <v>609</v>
      </c>
      <c r="G67" s="233"/>
      <c r="H67" s="118" t="s">
        <v>110</v>
      </c>
      <c r="I67" s="122" t="s">
        <v>631</v>
      </c>
      <c r="J67" s="123" t="s">
        <v>387</v>
      </c>
      <c r="K67" s="131" t="s">
        <v>633</v>
      </c>
      <c r="L67" s="87"/>
      <c r="M67" s="92" t="s">
        <v>635</v>
      </c>
      <c r="N67" s="87"/>
      <c r="O67" s="87"/>
      <c r="P67" s="87"/>
    </row>
    <row r="68" spans="1:16" ht="45" customHeight="1" x14ac:dyDescent="0.25">
      <c r="A68" s="237">
        <v>7</v>
      </c>
      <c r="B68" s="234" t="s">
        <v>443</v>
      </c>
      <c r="C68" s="231" t="s">
        <v>444</v>
      </c>
      <c r="D68" s="117" t="s">
        <v>445</v>
      </c>
      <c r="E68" s="231" t="s">
        <v>446</v>
      </c>
      <c r="F68" s="117" t="s">
        <v>447</v>
      </c>
      <c r="G68" s="231" t="s">
        <v>610</v>
      </c>
      <c r="H68" s="118" t="s">
        <v>110</v>
      </c>
      <c r="I68" s="122" t="s">
        <v>449</v>
      </c>
      <c r="J68" s="123" t="s">
        <v>450</v>
      </c>
      <c r="K68" s="131">
        <v>0.25</v>
      </c>
      <c r="L68" s="87"/>
      <c r="M68" s="92" t="s">
        <v>190</v>
      </c>
      <c r="N68" s="87"/>
      <c r="O68" s="87"/>
      <c r="P68" s="87"/>
    </row>
    <row r="69" spans="1:16" ht="45" customHeight="1" x14ac:dyDescent="0.25">
      <c r="A69" s="238"/>
      <c r="B69" s="235"/>
      <c r="C69" s="232"/>
      <c r="D69" s="117" t="s">
        <v>279</v>
      </c>
      <c r="E69" s="232"/>
      <c r="F69" s="231" t="s">
        <v>453</v>
      </c>
      <c r="G69" s="232"/>
      <c r="H69" s="118" t="s">
        <v>151</v>
      </c>
      <c r="I69" s="122" t="s">
        <v>454</v>
      </c>
      <c r="J69" s="123" t="s">
        <v>450</v>
      </c>
      <c r="K69" s="131">
        <v>0.25</v>
      </c>
      <c r="L69" s="87"/>
      <c r="M69" s="92" t="s">
        <v>190</v>
      </c>
      <c r="N69" s="87"/>
      <c r="O69" s="87"/>
      <c r="P69" s="87"/>
    </row>
    <row r="70" spans="1:16" ht="45" customHeight="1" x14ac:dyDescent="0.25">
      <c r="A70" s="238"/>
      <c r="B70" s="235"/>
      <c r="C70" s="232"/>
      <c r="D70" s="117" t="s">
        <v>249</v>
      </c>
      <c r="E70" s="232"/>
      <c r="F70" s="233"/>
      <c r="G70" s="232"/>
      <c r="H70" s="118" t="s">
        <v>151</v>
      </c>
      <c r="I70" s="122" t="s">
        <v>457</v>
      </c>
      <c r="J70" s="123" t="s">
        <v>450</v>
      </c>
      <c r="K70" s="131">
        <v>0.25</v>
      </c>
      <c r="L70" s="87"/>
      <c r="M70" s="92" t="s">
        <v>190</v>
      </c>
      <c r="N70" s="87"/>
      <c r="O70" s="87"/>
      <c r="P70" s="87"/>
    </row>
    <row r="71" spans="1:16" ht="45" customHeight="1" x14ac:dyDescent="0.25">
      <c r="A71" s="238"/>
      <c r="B71" s="235"/>
      <c r="C71" s="232"/>
      <c r="D71" s="117" t="s">
        <v>392</v>
      </c>
      <c r="E71" s="232"/>
      <c r="F71" s="231" t="s">
        <v>458</v>
      </c>
      <c r="G71" s="232"/>
      <c r="H71" s="118" t="s">
        <v>110</v>
      </c>
      <c r="I71" s="122" t="s">
        <v>641</v>
      </c>
      <c r="J71" s="123" t="s">
        <v>318</v>
      </c>
      <c r="K71" s="143">
        <v>1</v>
      </c>
      <c r="L71" s="87"/>
      <c r="M71" s="92" t="s">
        <v>642</v>
      </c>
      <c r="N71" s="87"/>
      <c r="O71" s="87"/>
      <c r="P71" s="87"/>
    </row>
    <row r="72" spans="1:16" ht="45" customHeight="1" x14ac:dyDescent="0.25">
      <c r="A72" s="238"/>
      <c r="B72" s="235"/>
      <c r="C72" s="232"/>
      <c r="D72" s="117" t="s">
        <v>390</v>
      </c>
      <c r="E72" s="232"/>
      <c r="F72" s="233"/>
      <c r="G72" s="232"/>
      <c r="H72" s="118" t="s">
        <v>151</v>
      </c>
      <c r="I72" s="122" t="s">
        <v>594</v>
      </c>
      <c r="J72" s="123" t="s">
        <v>450</v>
      </c>
      <c r="K72" s="131">
        <v>0.25</v>
      </c>
      <c r="L72" s="87"/>
      <c r="M72" s="92" t="s">
        <v>190</v>
      </c>
      <c r="N72" s="87"/>
      <c r="O72" s="87"/>
      <c r="P72" s="87"/>
    </row>
    <row r="73" spans="1:16" ht="45" customHeight="1" x14ac:dyDescent="0.25">
      <c r="A73" s="239"/>
      <c r="B73" s="236"/>
      <c r="C73" s="233"/>
      <c r="D73" s="117" t="s">
        <v>607</v>
      </c>
      <c r="E73" s="233"/>
      <c r="F73" s="117" t="s">
        <v>462</v>
      </c>
      <c r="G73" s="233"/>
      <c r="H73" s="118" t="s">
        <v>110</v>
      </c>
      <c r="I73" s="122" t="s">
        <v>463</v>
      </c>
      <c r="J73" s="123" t="s">
        <v>450</v>
      </c>
      <c r="K73" s="131">
        <v>0.25</v>
      </c>
      <c r="L73" s="87"/>
      <c r="M73" s="92" t="s">
        <v>190</v>
      </c>
      <c r="N73" s="87"/>
      <c r="O73" s="87"/>
      <c r="P73" s="87"/>
    </row>
  </sheetData>
  <mergeCells count="60">
    <mergeCell ref="A38:A41"/>
    <mergeCell ref="F54:F55"/>
    <mergeCell ref="A57:A67"/>
    <mergeCell ref="B57:B67"/>
    <mergeCell ref="C57:C67"/>
    <mergeCell ref="E57:E67"/>
    <mergeCell ref="D58:D65"/>
    <mergeCell ref="F58:F59"/>
    <mergeCell ref="B38:B41"/>
    <mergeCell ref="C38:C41"/>
    <mergeCell ref="D38:D39"/>
    <mergeCell ref="E38:E41"/>
    <mergeCell ref="F38:F39"/>
    <mergeCell ref="G19:G37"/>
    <mergeCell ref="F25:F26"/>
    <mergeCell ref="D28:D32"/>
    <mergeCell ref="F28:F34"/>
    <mergeCell ref="D33:D35"/>
    <mergeCell ref="F36:F37"/>
    <mergeCell ref="F19:F24"/>
    <mergeCell ref="E19:E37"/>
    <mergeCell ref="G38:G41"/>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A3:A9"/>
    <mergeCell ref="B3:B9"/>
    <mergeCell ref="C3:C9"/>
    <mergeCell ref="E3:E9"/>
    <mergeCell ref="G3:G9"/>
    <mergeCell ref="D6:D8"/>
    <mergeCell ref="F6:F8"/>
    <mergeCell ref="A68:A73"/>
    <mergeCell ref="B68:B73"/>
    <mergeCell ref="C68:C73"/>
    <mergeCell ref="C42:C55"/>
    <mergeCell ref="G58:G67"/>
    <mergeCell ref="F60:F65"/>
    <mergeCell ref="E68:E73"/>
    <mergeCell ref="G68:G73"/>
    <mergeCell ref="F69:F70"/>
    <mergeCell ref="F71:F72"/>
    <mergeCell ref="A42:A56"/>
    <mergeCell ref="B42:B56"/>
    <mergeCell ref="D42:D53"/>
    <mergeCell ref="E42:E56"/>
    <mergeCell ref="F42:F53"/>
    <mergeCell ref="G42:G57"/>
  </mergeCells>
  <dataValidations count="6">
    <dataValidation allowBlank="1" showInputMessage="1" showErrorMessage="1" prompt="COPIAR COLUMNA &quot;O&quot; DE LA HOJA PLAN DE ACCIÓN " sqref="K2"/>
    <dataValidation allowBlank="1" showInputMessage="1" showErrorMessage="1" prompt="REGISTRAR EL RESULTADO DEL INDICADOR " sqref="L2"/>
    <dataValidation allowBlank="1" showInputMessage="1" showErrorMessage="1" prompt="COPIAR DE LA COLUMNA &quot;Q&quot; DE LA HOJA PLAN DE ACCIÓN " sqref="M2"/>
    <dataValidation allowBlank="1" showInputMessage="1" showErrorMessage="1" prompt="REGISTRAR EL ENTREGABLE " sqref="N2"/>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Fórmula matemática" sqref="M3"/>
  </dataValidation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opLeftCell="H1" zoomScale="90" zoomScaleNormal="90" workbookViewId="0">
      <selection activeCell="L7" sqref="L7"/>
    </sheetView>
  </sheetViews>
  <sheetFormatPr baseColWidth="10" defaultColWidth="11.42578125" defaultRowHeight="12" x14ac:dyDescent="0.25"/>
  <cols>
    <col min="1" max="1" width="9.5703125" style="88" customWidth="1"/>
    <col min="2" max="2" width="23.42578125" style="88" customWidth="1"/>
    <col min="3" max="3" width="50.140625" style="88" customWidth="1"/>
    <col min="4" max="4" width="50.7109375" style="88" customWidth="1"/>
    <col min="5" max="5" width="45.85546875" style="88" customWidth="1"/>
    <col min="6" max="6" width="60" style="88" customWidth="1"/>
    <col min="7" max="7" width="34.85546875" style="88" customWidth="1"/>
    <col min="8" max="8" width="50" style="88" customWidth="1"/>
    <col min="9" max="9" width="66.28515625" style="88" customWidth="1"/>
    <col min="10" max="10" width="28" style="89" customWidth="1"/>
    <col min="11" max="11" width="29.140625" style="90" customWidth="1"/>
    <col min="12" max="12" width="29.140625" style="88" customWidth="1"/>
    <col min="13" max="13" width="17.140625" style="88" customWidth="1"/>
    <col min="14" max="14" width="29.140625" style="88" customWidth="1"/>
    <col min="15" max="15" width="17" style="88" customWidth="1"/>
    <col min="16" max="16" width="31"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85"/>
      <c r="J1" s="85"/>
      <c r="K1" s="108" t="s">
        <v>562</v>
      </c>
      <c r="L1" s="109"/>
      <c r="M1" s="109"/>
      <c r="N1" s="109"/>
      <c r="O1" s="109"/>
      <c r="P1" s="110"/>
    </row>
    <row r="2" spans="1:16" s="22" customFormat="1" ht="31.5" customHeight="1"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45" customHeight="1" x14ac:dyDescent="0.25">
      <c r="A3" s="237">
        <v>1</v>
      </c>
      <c r="B3" s="234" t="s">
        <v>178</v>
      </c>
      <c r="C3" s="231" t="s">
        <v>179</v>
      </c>
      <c r="D3" s="117" t="s">
        <v>180</v>
      </c>
      <c r="E3" s="231" t="s">
        <v>181</v>
      </c>
      <c r="F3" s="117" t="s">
        <v>182</v>
      </c>
      <c r="G3" s="231" t="s">
        <v>183</v>
      </c>
      <c r="H3" s="118" t="s">
        <v>96</v>
      </c>
      <c r="I3" s="122" t="s">
        <v>185</v>
      </c>
      <c r="J3" s="123" t="s">
        <v>186</v>
      </c>
      <c r="K3" s="131">
        <v>0.25</v>
      </c>
      <c r="L3" s="87"/>
      <c r="M3" s="92" t="s">
        <v>190</v>
      </c>
      <c r="N3" s="87"/>
      <c r="O3" s="87"/>
      <c r="P3" s="87"/>
    </row>
    <row r="4" spans="1:16" ht="45" customHeight="1" x14ac:dyDescent="0.25">
      <c r="A4" s="238"/>
      <c r="B4" s="235"/>
      <c r="C4" s="232"/>
      <c r="D4" s="117" t="s">
        <v>192</v>
      </c>
      <c r="E4" s="232"/>
      <c r="F4" s="117" t="s">
        <v>193</v>
      </c>
      <c r="G4" s="232"/>
      <c r="H4" s="118" t="s">
        <v>96</v>
      </c>
      <c r="I4" s="122" t="s">
        <v>194</v>
      </c>
      <c r="J4" s="123" t="s">
        <v>186</v>
      </c>
      <c r="K4" s="92" t="s">
        <v>195</v>
      </c>
      <c r="L4" s="87"/>
      <c r="M4" s="92" t="s">
        <v>565</v>
      </c>
      <c r="N4" s="87"/>
      <c r="O4" s="87"/>
      <c r="P4" s="87"/>
    </row>
    <row r="5" spans="1:16" ht="45" customHeight="1" x14ac:dyDescent="0.25">
      <c r="A5" s="238"/>
      <c r="B5" s="235"/>
      <c r="C5" s="232"/>
      <c r="D5" s="117" t="s">
        <v>196</v>
      </c>
      <c r="E5" s="232"/>
      <c r="F5" s="117" t="s">
        <v>197</v>
      </c>
      <c r="G5" s="232"/>
      <c r="H5" s="118" t="s">
        <v>114</v>
      </c>
      <c r="I5" s="122" t="s">
        <v>199</v>
      </c>
      <c r="J5" s="123" t="s">
        <v>186</v>
      </c>
      <c r="K5" s="131">
        <v>0.25</v>
      </c>
      <c r="L5" s="87"/>
      <c r="M5" s="92" t="s">
        <v>190</v>
      </c>
      <c r="N5" s="87"/>
      <c r="O5" s="87"/>
      <c r="P5" s="87"/>
    </row>
    <row r="6" spans="1:16" ht="45" customHeight="1" x14ac:dyDescent="0.25">
      <c r="A6" s="238"/>
      <c r="B6" s="235"/>
      <c r="C6" s="232"/>
      <c r="D6" s="231" t="s">
        <v>202</v>
      </c>
      <c r="E6" s="232"/>
      <c r="F6" s="231" t="s">
        <v>203</v>
      </c>
      <c r="G6" s="232"/>
      <c r="H6" s="118" t="s">
        <v>130</v>
      </c>
      <c r="I6" s="122" t="s">
        <v>204</v>
      </c>
      <c r="J6" s="123" t="s">
        <v>186</v>
      </c>
      <c r="K6" s="92" t="s">
        <v>567</v>
      </c>
      <c r="L6" s="87"/>
      <c r="M6" s="92" t="s">
        <v>565</v>
      </c>
      <c r="N6" s="87"/>
      <c r="O6" s="87"/>
      <c r="P6" s="87"/>
    </row>
    <row r="7" spans="1:16" ht="45" customHeight="1" x14ac:dyDescent="0.25">
      <c r="A7" s="238"/>
      <c r="B7" s="235"/>
      <c r="C7" s="232"/>
      <c r="D7" s="232"/>
      <c r="E7" s="232"/>
      <c r="F7" s="232"/>
      <c r="G7" s="232"/>
      <c r="H7" s="118" t="s">
        <v>206</v>
      </c>
      <c r="I7" s="122" t="s">
        <v>207</v>
      </c>
      <c r="J7" s="123" t="s">
        <v>186</v>
      </c>
      <c r="K7" s="92" t="s">
        <v>208</v>
      </c>
      <c r="L7" s="87"/>
      <c r="M7" s="92" t="s">
        <v>565</v>
      </c>
      <c r="N7" s="87"/>
      <c r="O7" s="87"/>
      <c r="P7" s="87"/>
    </row>
    <row r="8" spans="1:16" ht="45" customHeight="1" x14ac:dyDescent="0.25">
      <c r="A8" s="238"/>
      <c r="B8" s="235"/>
      <c r="C8" s="232"/>
      <c r="D8" s="233"/>
      <c r="E8" s="232"/>
      <c r="F8" s="233"/>
      <c r="G8" s="232"/>
      <c r="H8" s="118" t="s">
        <v>96</v>
      </c>
      <c r="I8" s="122" t="s">
        <v>209</v>
      </c>
      <c r="J8" s="123" t="s">
        <v>186</v>
      </c>
      <c r="K8" s="131">
        <v>0.25</v>
      </c>
      <c r="L8" s="87"/>
      <c r="M8" s="92" t="s">
        <v>190</v>
      </c>
      <c r="N8" s="87"/>
      <c r="O8" s="87"/>
      <c r="P8" s="87"/>
    </row>
    <row r="9" spans="1:16" ht="45" customHeight="1" x14ac:dyDescent="0.25">
      <c r="A9" s="239"/>
      <c r="B9" s="236"/>
      <c r="C9" s="233"/>
      <c r="D9" s="117" t="s">
        <v>211</v>
      </c>
      <c r="E9" s="233"/>
      <c r="F9" s="117" t="s">
        <v>212</v>
      </c>
      <c r="G9" s="233"/>
      <c r="H9" s="118" t="s">
        <v>206</v>
      </c>
      <c r="I9" s="122" t="s">
        <v>213</v>
      </c>
      <c r="J9" s="123" t="s">
        <v>186</v>
      </c>
      <c r="K9" s="131">
        <v>0.25</v>
      </c>
      <c r="L9" s="87"/>
      <c r="M9" s="92" t="s">
        <v>190</v>
      </c>
      <c r="N9" s="87"/>
      <c r="O9" s="87"/>
      <c r="P9" s="87"/>
    </row>
    <row r="10" spans="1:16" ht="45" customHeight="1" x14ac:dyDescent="0.25">
      <c r="A10" s="237">
        <v>2</v>
      </c>
      <c r="B10" s="234" t="s">
        <v>216</v>
      </c>
      <c r="C10" s="231" t="s">
        <v>217</v>
      </c>
      <c r="D10" s="117" t="s">
        <v>218</v>
      </c>
      <c r="E10" s="231" t="s">
        <v>219</v>
      </c>
      <c r="F10" s="117" t="s">
        <v>220</v>
      </c>
      <c r="G10" s="231" t="s">
        <v>221</v>
      </c>
      <c r="H10" s="118" t="s">
        <v>147</v>
      </c>
      <c r="I10" s="122" t="s">
        <v>571</v>
      </c>
      <c r="J10" s="123" t="s">
        <v>222</v>
      </c>
      <c r="K10" s="92" t="s">
        <v>569</v>
      </c>
      <c r="L10" s="87"/>
      <c r="M10" s="92" t="s">
        <v>565</v>
      </c>
      <c r="N10" s="87"/>
      <c r="O10" s="87"/>
      <c r="P10" s="87"/>
    </row>
    <row r="11" spans="1:16" ht="45" customHeight="1" x14ac:dyDescent="0.25">
      <c r="A11" s="238"/>
      <c r="B11" s="235"/>
      <c r="C11" s="232"/>
      <c r="D11" s="117" t="s">
        <v>226</v>
      </c>
      <c r="E11" s="232"/>
      <c r="F11" s="117" t="s">
        <v>227</v>
      </c>
      <c r="G11" s="232"/>
      <c r="H11" s="118" t="s">
        <v>147</v>
      </c>
      <c r="I11" s="122" t="s">
        <v>570</v>
      </c>
      <c r="J11" s="123" t="s">
        <v>222</v>
      </c>
      <c r="K11" s="131">
        <v>0.25</v>
      </c>
      <c r="L11" s="87"/>
      <c r="M11" s="92" t="s">
        <v>190</v>
      </c>
      <c r="N11" s="87"/>
      <c r="O11" s="87"/>
      <c r="P11" s="87"/>
    </row>
    <row r="12" spans="1:16" ht="45" customHeight="1" x14ac:dyDescent="0.25">
      <c r="A12" s="238"/>
      <c r="B12" s="235"/>
      <c r="C12" s="232"/>
      <c r="D12" s="231" t="s">
        <v>228</v>
      </c>
      <c r="E12" s="232"/>
      <c r="F12" s="231" t="s">
        <v>229</v>
      </c>
      <c r="G12" s="232"/>
      <c r="H12" s="118" t="s">
        <v>95</v>
      </c>
      <c r="I12" s="122" t="s">
        <v>230</v>
      </c>
      <c r="J12" s="123" t="s">
        <v>222</v>
      </c>
      <c r="K12" s="92" t="s">
        <v>573</v>
      </c>
      <c r="L12" s="87"/>
      <c r="M12" s="92" t="s">
        <v>565</v>
      </c>
      <c r="N12" s="87"/>
      <c r="O12" s="87"/>
      <c r="P12" s="87"/>
    </row>
    <row r="13" spans="1:16" ht="45" customHeight="1" x14ac:dyDescent="0.25">
      <c r="A13" s="238"/>
      <c r="B13" s="235"/>
      <c r="C13" s="232"/>
      <c r="D13" s="232"/>
      <c r="E13" s="232"/>
      <c r="F13" s="232"/>
      <c r="G13" s="232"/>
      <c r="H13" s="118" t="s">
        <v>95</v>
      </c>
      <c r="I13" s="122" t="s">
        <v>574</v>
      </c>
      <c r="J13" s="123" t="s">
        <v>222</v>
      </c>
      <c r="K13" s="131">
        <v>0.25</v>
      </c>
      <c r="L13" s="87"/>
      <c r="M13" s="92" t="s">
        <v>190</v>
      </c>
      <c r="N13" s="87"/>
      <c r="O13" s="87"/>
      <c r="P13" s="87"/>
    </row>
    <row r="14" spans="1:16" ht="45" customHeight="1" x14ac:dyDescent="0.25">
      <c r="A14" s="238"/>
      <c r="B14" s="235"/>
      <c r="C14" s="232"/>
      <c r="D14" s="233"/>
      <c r="E14" s="232"/>
      <c r="F14" s="233"/>
      <c r="G14" s="232"/>
      <c r="H14" s="118" t="s">
        <v>95</v>
      </c>
      <c r="I14" s="122" t="s">
        <v>233</v>
      </c>
      <c r="J14" s="123" t="s">
        <v>222</v>
      </c>
      <c r="K14" s="131">
        <v>0.25</v>
      </c>
      <c r="L14" s="87"/>
      <c r="M14" s="92" t="s">
        <v>190</v>
      </c>
      <c r="N14" s="87"/>
      <c r="O14" s="87"/>
      <c r="P14" s="87"/>
    </row>
    <row r="15" spans="1:16" ht="45" customHeight="1" x14ac:dyDescent="0.25">
      <c r="A15" s="238"/>
      <c r="B15" s="235"/>
      <c r="C15" s="232"/>
      <c r="D15" s="231" t="s">
        <v>235</v>
      </c>
      <c r="E15" s="232"/>
      <c r="F15" s="231" t="s">
        <v>236</v>
      </c>
      <c r="G15" s="232"/>
      <c r="H15" s="118" t="s">
        <v>237</v>
      </c>
      <c r="I15" s="122" t="s">
        <v>578</v>
      </c>
      <c r="J15" s="123" t="s">
        <v>238</v>
      </c>
      <c r="K15" s="131">
        <v>0.25</v>
      </c>
      <c r="L15" s="87"/>
      <c r="M15" s="92" t="s">
        <v>190</v>
      </c>
      <c r="N15" s="87"/>
      <c r="O15" s="87"/>
      <c r="P15" s="87"/>
    </row>
    <row r="16" spans="1:16" ht="45" customHeight="1" x14ac:dyDescent="0.25">
      <c r="A16" s="238"/>
      <c r="B16" s="235"/>
      <c r="C16" s="232"/>
      <c r="D16" s="233"/>
      <c r="E16" s="232"/>
      <c r="F16" s="233"/>
      <c r="G16" s="232"/>
      <c r="H16" s="118" t="s">
        <v>110</v>
      </c>
      <c r="I16" s="122" t="s">
        <v>580</v>
      </c>
      <c r="J16" s="123" t="s">
        <v>238</v>
      </c>
      <c r="K16" s="92" t="s">
        <v>241</v>
      </c>
      <c r="L16" s="87"/>
      <c r="M16" s="92" t="s">
        <v>565</v>
      </c>
      <c r="N16" s="87"/>
      <c r="O16" s="87"/>
      <c r="P16" s="87"/>
    </row>
    <row r="17" spans="1:16" ht="45" customHeight="1" x14ac:dyDescent="0.25">
      <c r="A17" s="238"/>
      <c r="B17" s="235"/>
      <c r="C17" s="232"/>
      <c r="D17" s="231" t="s">
        <v>242</v>
      </c>
      <c r="E17" s="232"/>
      <c r="F17" s="231" t="s">
        <v>243</v>
      </c>
      <c r="G17" s="232"/>
      <c r="H17" s="118" t="s">
        <v>130</v>
      </c>
      <c r="I17" s="122" t="s">
        <v>244</v>
      </c>
      <c r="J17" s="123" t="s">
        <v>222</v>
      </c>
      <c r="K17" s="131">
        <v>0.25</v>
      </c>
      <c r="L17" s="87"/>
      <c r="M17" s="92" t="s">
        <v>190</v>
      </c>
      <c r="N17" s="87"/>
      <c r="O17" s="87"/>
      <c r="P17" s="87"/>
    </row>
    <row r="18" spans="1:16" ht="45" customHeight="1" x14ac:dyDescent="0.25">
      <c r="A18" s="239"/>
      <c r="B18" s="236"/>
      <c r="C18" s="233"/>
      <c r="D18" s="233"/>
      <c r="E18" s="233"/>
      <c r="F18" s="233"/>
      <c r="G18" s="233"/>
      <c r="H18" s="118" t="s">
        <v>130</v>
      </c>
      <c r="I18" s="122" t="s">
        <v>582</v>
      </c>
      <c r="J18" s="123" t="s">
        <v>222</v>
      </c>
      <c r="K18" s="92" t="s">
        <v>583</v>
      </c>
      <c r="L18" s="87"/>
      <c r="M18" s="92" t="s">
        <v>565</v>
      </c>
      <c r="N18" s="87"/>
      <c r="O18" s="87"/>
      <c r="P18" s="87"/>
    </row>
    <row r="19" spans="1:16" ht="45" customHeight="1" x14ac:dyDescent="0.25">
      <c r="A19" s="237">
        <v>3</v>
      </c>
      <c r="B19" s="234" t="s">
        <v>247</v>
      </c>
      <c r="C19" s="231" t="s">
        <v>248</v>
      </c>
      <c r="D19" s="231" t="s">
        <v>249</v>
      </c>
      <c r="E19" s="242" t="s">
        <v>250</v>
      </c>
      <c r="F19" s="242" t="s">
        <v>251</v>
      </c>
      <c r="G19" s="231" t="s">
        <v>252</v>
      </c>
      <c r="H19" s="118" t="s">
        <v>253</v>
      </c>
      <c r="I19" s="122" t="s">
        <v>254</v>
      </c>
      <c r="J19" s="123" t="s">
        <v>255</v>
      </c>
      <c r="K19" s="131">
        <v>0.25</v>
      </c>
      <c r="L19" s="87"/>
      <c r="M19" s="92" t="s">
        <v>190</v>
      </c>
      <c r="N19" s="87"/>
      <c r="O19" s="87"/>
      <c r="P19" s="87"/>
    </row>
    <row r="20" spans="1:16" ht="45" customHeight="1" x14ac:dyDescent="0.25">
      <c r="A20" s="238"/>
      <c r="B20" s="235"/>
      <c r="C20" s="232"/>
      <c r="D20" s="232"/>
      <c r="E20" s="244"/>
      <c r="F20" s="244"/>
      <c r="G20" s="232"/>
      <c r="H20" s="118" t="s">
        <v>134</v>
      </c>
      <c r="I20" s="122" t="s">
        <v>259</v>
      </c>
      <c r="J20" s="123" t="s">
        <v>255</v>
      </c>
      <c r="K20" s="131">
        <v>0.25</v>
      </c>
      <c r="L20" s="87"/>
      <c r="M20" s="92" t="s">
        <v>190</v>
      </c>
      <c r="N20" s="87"/>
      <c r="O20" s="87"/>
      <c r="P20" s="87"/>
    </row>
    <row r="21" spans="1:16" ht="45" customHeight="1" x14ac:dyDescent="0.25">
      <c r="A21" s="238"/>
      <c r="B21" s="235"/>
      <c r="C21" s="232"/>
      <c r="D21" s="232"/>
      <c r="E21" s="244"/>
      <c r="F21" s="244"/>
      <c r="G21" s="232"/>
      <c r="H21" s="118" t="s">
        <v>125</v>
      </c>
      <c r="I21" s="122" t="s">
        <v>261</v>
      </c>
      <c r="J21" s="123" t="s">
        <v>255</v>
      </c>
      <c r="K21" s="131">
        <v>0.25</v>
      </c>
      <c r="L21" s="87"/>
      <c r="M21" s="92" t="s">
        <v>190</v>
      </c>
      <c r="N21" s="87"/>
      <c r="O21" s="87"/>
      <c r="P21" s="87"/>
    </row>
    <row r="22" spans="1:16" ht="45" customHeight="1" x14ac:dyDescent="0.25">
      <c r="A22" s="238"/>
      <c r="B22" s="235"/>
      <c r="C22" s="232"/>
      <c r="D22" s="232"/>
      <c r="E22" s="244"/>
      <c r="F22" s="244"/>
      <c r="G22" s="232"/>
      <c r="H22" s="118" t="s">
        <v>93</v>
      </c>
      <c r="I22" s="122" t="s">
        <v>587</v>
      </c>
      <c r="J22" s="124" t="s">
        <v>255</v>
      </c>
      <c r="K22" s="92" t="s">
        <v>588</v>
      </c>
      <c r="L22" s="87"/>
      <c r="M22" s="92" t="s">
        <v>565</v>
      </c>
      <c r="N22" s="87"/>
      <c r="O22" s="87"/>
      <c r="P22" s="87"/>
    </row>
    <row r="23" spans="1:16" ht="45" customHeight="1" x14ac:dyDescent="0.25">
      <c r="A23" s="238"/>
      <c r="B23" s="235"/>
      <c r="C23" s="232"/>
      <c r="D23" s="232"/>
      <c r="E23" s="244"/>
      <c r="F23" s="244"/>
      <c r="G23" s="232"/>
      <c r="H23" s="118" t="s">
        <v>138</v>
      </c>
      <c r="I23" s="122" t="s">
        <v>589</v>
      </c>
      <c r="J23" s="123" t="s">
        <v>255</v>
      </c>
      <c r="K23" s="131" t="s">
        <v>590</v>
      </c>
      <c r="L23" s="87"/>
      <c r="M23" s="92" t="s">
        <v>565</v>
      </c>
      <c r="N23" s="87"/>
      <c r="O23" s="87"/>
      <c r="P23" s="87"/>
    </row>
    <row r="24" spans="1:16" ht="45" customHeight="1" x14ac:dyDescent="0.25">
      <c r="A24" s="238"/>
      <c r="B24" s="235"/>
      <c r="C24" s="232"/>
      <c r="D24" s="233"/>
      <c r="E24" s="244"/>
      <c r="F24" s="243"/>
      <c r="G24" s="232"/>
      <c r="H24" s="118" t="s">
        <v>84</v>
      </c>
      <c r="I24" s="122" t="s">
        <v>267</v>
      </c>
      <c r="J24" s="123" t="s">
        <v>268</v>
      </c>
      <c r="K24" s="131">
        <v>1</v>
      </c>
      <c r="L24" s="87"/>
      <c r="M24" s="92" t="s">
        <v>190</v>
      </c>
      <c r="N24" s="87"/>
      <c r="O24" s="87"/>
      <c r="P24" s="87"/>
    </row>
    <row r="25" spans="1:16" ht="45" customHeight="1" x14ac:dyDescent="0.25">
      <c r="A25" s="238"/>
      <c r="B25" s="235"/>
      <c r="C25" s="232"/>
      <c r="D25" s="117" t="s">
        <v>637</v>
      </c>
      <c r="E25" s="244"/>
      <c r="F25" s="242" t="s">
        <v>275</v>
      </c>
      <c r="G25" s="232"/>
      <c r="H25" s="118" t="s">
        <v>84</v>
      </c>
      <c r="I25" s="122" t="s">
        <v>272</v>
      </c>
      <c r="J25" s="123" t="s">
        <v>268</v>
      </c>
      <c r="K25" s="131">
        <v>1</v>
      </c>
      <c r="L25" s="87"/>
      <c r="M25" s="92" t="s">
        <v>190</v>
      </c>
      <c r="N25" s="87"/>
      <c r="O25" s="87"/>
      <c r="P25" s="87"/>
    </row>
    <row r="26" spans="1:16" ht="45" customHeight="1" x14ac:dyDescent="0.25">
      <c r="A26" s="238"/>
      <c r="B26" s="235"/>
      <c r="C26" s="232"/>
      <c r="D26" s="117" t="s">
        <v>279</v>
      </c>
      <c r="E26" s="244"/>
      <c r="F26" s="243"/>
      <c r="G26" s="232"/>
      <c r="H26" s="118" t="s">
        <v>84</v>
      </c>
      <c r="I26" s="122" t="s">
        <v>276</v>
      </c>
      <c r="J26" s="123" t="s">
        <v>268</v>
      </c>
      <c r="K26" s="131">
        <v>1</v>
      </c>
      <c r="L26" s="87"/>
      <c r="M26" s="92" t="s">
        <v>190</v>
      </c>
      <c r="N26" s="87"/>
      <c r="O26" s="87"/>
      <c r="P26" s="87"/>
    </row>
    <row r="27" spans="1:16" ht="45" customHeight="1" x14ac:dyDescent="0.25">
      <c r="A27" s="238"/>
      <c r="B27" s="235"/>
      <c r="C27" s="232"/>
      <c r="D27" s="117" t="s">
        <v>281</v>
      </c>
      <c r="E27" s="244"/>
      <c r="F27" s="119" t="s">
        <v>280</v>
      </c>
      <c r="G27" s="232"/>
      <c r="H27" s="118" t="s">
        <v>84</v>
      </c>
      <c r="I27" s="122" t="s">
        <v>282</v>
      </c>
      <c r="J27" s="123" t="s">
        <v>268</v>
      </c>
      <c r="K27" s="131">
        <v>1</v>
      </c>
      <c r="L27" s="87"/>
      <c r="M27" s="92" t="s">
        <v>190</v>
      </c>
      <c r="N27" s="87"/>
      <c r="O27" s="87"/>
      <c r="P27" s="87"/>
    </row>
    <row r="28" spans="1:16" ht="45" customHeight="1" x14ac:dyDescent="0.25">
      <c r="A28" s="238"/>
      <c r="B28" s="235"/>
      <c r="C28" s="232"/>
      <c r="D28" s="231" t="s">
        <v>604</v>
      </c>
      <c r="E28" s="244"/>
      <c r="F28" s="242" t="s">
        <v>287</v>
      </c>
      <c r="G28" s="232"/>
      <c r="H28" s="118" t="s">
        <v>84</v>
      </c>
      <c r="I28" s="122" t="s">
        <v>288</v>
      </c>
      <c r="J28" s="123" t="s">
        <v>268</v>
      </c>
      <c r="K28" s="131">
        <v>1</v>
      </c>
      <c r="L28" s="87"/>
      <c r="M28" s="92" t="s">
        <v>190</v>
      </c>
      <c r="N28" s="87"/>
      <c r="O28" s="87"/>
      <c r="P28" s="87"/>
    </row>
    <row r="29" spans="1:16" ht="45" customHeight="1" x14ac:dyDescent="0.25">
      <c r="A29" s="238"/>
      <c r="B29" s="235"/>
      <c r="C29" s="232"/>
      <c r="D29" s="232"/>
      <c r="E29" s="244"/>
      <c r="F29" s="244"/>
      <c r="G29" s="232"/>
      <c r="H29" s="118" t="s">
        <v>84</v>
      </c>
      <c r="I29" s="122" t="s">
        <v>291</v>
      </c>
      <c r="J29" s="123" t="s">
        <v>268</v>
      </c>
      <c r="K29" s="131">
        <v>1</v>
      </c>
      <c r="L29" s="87"/>
      <c r="M29" s="92" t="s">
        <v>190</v>
      </c>
      <c r="N29" s="87"/>
      <c r="O29" s="87"/>
      <c r="P29" s="87"/>
    </row>
    <row r="30" spans="1:16" ht="45" customHeight="1" x14ac:dyDescent="0.25">
      <c r="A30" s="238"/>
      <c r="B30" s="235"/>
      <c r="C30" s="232"/>
      <c r="D30" s="232"/>
      <c r="E30" s="244"/>
      <c r="F30" s="244"/>
      <c r="G30" s="232"/>
      <c r="H30" s="118" t="s">
        <v>84</v>
      </c>
      <c r="I30" s="122" t="s">
        <v>294</v>
      </c>
      <c r="J30" s="123" t="s">
        <v>268</v>
      </c>
      <c r="K30" s="131">
        <v>1</v>
      </c>
      <c r="L30" s="87"/>
      <c r="M30" s="92" t="s">
        <v>190</v>
      </c>
      <c r="N30" s="87"/>
      <c r="O30" s="87"/>
      <c r="P30" s="87"/>
    </row>
    <row r="31" spans="1:16" ht="45" customHeight="1" x14ac:dyDescent="0.25">
      <c r="A31" s="238"/>
      <c r="B31" s="235"/>
      <c r="C31" s="232"/>
      <c r="D31" s="232"/>
      <c r="E31" s="244"/>
      <c r="F31" s="244"/>
      <c r="G31" s="232"/>
      <c r="H31" s="118" t="s">
        <v>84</v>
      </c>
      <c r="I31" s="122" t="s">
        <v>297</v>
      </c>
      <c r="J31" s="123" t="s">
        <v>268</v>
      </c>
      <c r="K31" s="131">
        <v>1</v>
      </c>
      <c r="L31" s="87"/>
      <c r="M31" s="92" t="s">
        <v>190</v>
      </c>
      <c r="N31" s="87"/>
      <c r="O31" s="87"/>
      <c r="P31" s="87"/>
    </row>
    <row r="32" spans="1:16" ht="45" customHeight="1" x14ac:dyDescent="0.25">
      <c r="A32" s="238"/>
      <c r="B32" s="235"/>
      <c r="C32" s="232"/>
      <c r="D32" s="233"/>
      <c r="E32" s="244"/>
      <c r="F32" s="244"/>
      <c r="G32" s="232"/>
      <c r="H32" s="118" t="s">
        <v>84</v>
      </c>
      <c r="I32" s="122" t="s">
        <v>300</v>
      </c>
      <c r="J32" s="123" t="s">
        <v>268</v>
      </c>
      <c r="K32" s="131">
        <v>1</v>
      </c>
      <c r="L32" s="87"/>
      <c r="M32" s="92" t="s">
        <v>190</v>
      </c>
      <c r="N32" s="87"/>
      <c r="O32" s="87"/>
      <c r="P32" s="87"/>
    </row>
    <row r="33" spans="1:16" ht="45" customHeight="1" x14ac:dyDescent="0.25">
      <c r="A33" s="238"/>
      <c r="B33" s="235"/>
      <c r="C33" s="232"/>
      <c r="D33" s="231" t="s">
        <v>302</v>
      </c>
      <c r="E33" s="244"/>
      <c r="F33" s="244"/>
      <c r="G33" s="232"/>
      <c r="H33" s="118" t="s">
        <v>84</v>
      </c>
      <c r="I33" s="122" t="s">
        <v>267</v>
      </c>
      <c r="J33" s="123" t="s">
        <v>268</v>
      </c>
      <c r="K33" s="131">
        <v>1</v>
      </c>
      <c r="L33" s="87"/>
      <c r="M33" s="92" t="s">
        <v>190</v>
      </c>
      <c r="N33" s="87"/>
      <c r="O33" s="87"/>
      <c r="P33" s="87"/>
    </row>
    <row r="34" spans="1:16" ht="45" customHeight="1" x14ac:dyDescent="0.25">
      <c r="A34" s="238"/>
      <c r="B34" s="235"/>
      <c r="C34" s="232"/>
      <c r="D34" s="232"/>
      <c r="E34" s="244"/>
      <c r="F34" s="243"/>
      <c r="G34" s="232"/>
      <c r="H34" s="118" t="s">
        <v>304</v>
      </c>
      <c r="I34" s="122" t="s">
        <v>305</v>
      </c>
      <c r="J34" s="123" t="s">
        <v>306</v>
      </c>
      <c r="K34" s="131" t="s">
        <v>309</v>
      </c>
      <c r="L34" s="87"/>
      <c r="M34" s="92" t="s">
        <v>190</v>
      </c>
      <c r="N34" s="87"/>
      <c r="O34" s="87"/>
      <c r="P34" s="87"/>
    </row>
    <row r="35" spans="1:16" ht="45" customHeight="1" x14ac:dyDescent="0.25">
      <c r="A35" s="238"/>
      <c r="B35" s="235"/>
      <c r="C35" s="232"/>
      <c r="D35" s="233"/>
      <c r="E35" s="244"/>
      <c r="F35" s="119" t="s">
        <v>311</v>
      </c>
      <c r="G35" s="232"/>
      <c r="H35" s="118" t="s">
        <v>154</v>
      </c>
      <c r="I35" s="122" t="s">
        <v>312</v>
      </c>
      <c r="J35" s="123" t="s">
        <v>313</v>
      </c>
      <c r="K35" s="131">
        <v>0.25</v>
      </c>
      <c r="L35" s="87"/>
      <c r="M35" s="92" t="s">
        <v>190</v>
      </c>
      <c r="N35" s="87"/>
      <c r="O35" s="87"/>
      <c r="P35" s="87"/>
    </row>
    <row r="36" spans="1:16" ht="45" customHeight="1" x14ac:dyDescent="0.25">
      <c r="A36" s="238"/>
      <c r="B36" s="235"/>
      <c r="C36" s="232"/>
      <c r="D36" s="117" t="s">
        <v>316</v>
      </c>
      <c r="E36" s="244"/>
      <c r="F36" s="242" t="s">
        <v>322</v>
      </c>
      <c r="G36" s="232"/>
      <c r="H36" s="118" t="s">
        <v>110</v>
      </c>
      <c r="I36" s="122" t="s">
        <v>317</v>
      </c>
      <c r="J36" s="123" t="s">
        <v>318</v>
      </c>
      <c r="K36" s="131">
        <v>1</v>
      </c>
      <c r="L36" s="87"/>
      <c r="M36" s="92" t="s">
        <v>190</v>
      </c>
      <c r="N36" s="87"/>
      <c r="O36" s="87"/>
      <c r="P36" s="87"/>
    </row>
    <row r="37" spans="1:16" ht="45" customHeight="1" x14ac:dyDescent="0.25">
      <c r="A37" s="239"/>
      <c r="B37" s="236"/>
      <c r="C37" s="233"/>
      <c r="D37" s="117" t="s">
        <v>321</v>
      </c>
      <c r="E37" s="243"/>
      <c r="F37" s="243"/>
      <c r="G37" s="233"/>
      <c r="H37" s="129" t="s">
        <v>304</v>
      </c>
      <c r="I37" s="122" t="s">
        <v>323</v>
      </c>
      <c r="J37" s="123" t="s">
        <v>255</v>
      </c>
      <c r="K37" s="131">
        <v>0.25</v>
      </c>
      <c r="L37" s="87"/>
      <c r="M37" s="92" t="s">
        <v>190</v>
      </c>
      <c r="N37" s="87"/>
      <c r="O37" s="87"/>
      <c r="P37" s="87"/>
    </row>
    <row r="38" spans="1:16" ht="45" customHeight="1" x14ac:dyDescent="0.25">
      <c r="A38" s="237">
        <v>4</v>
      </c>
      <c r="B38" s="234" t="s">
        <v>325</v>
      </c>
      <c r="C38" s="231" t="s">
        <v>326</v>
      </c>
      <c r="D38" s="231" t="s">
        <v>226</v>
      </c>
      <c r="E38" s="231" t="s">
        <v>327</v>
      </c>
      <c r="F38" s="231" t="s">
        <v>654</v>
      </c>
      <c r="G38" s="231" t="s">
        <v>329</v>
      </c>
      <c r="H38" s="71" t="s">
        <v>330</v>
      </c>
      <c r="I38" s="122" t="s">
        <v>331</v>
      </c>
      <c r="J38" s="123" t="s">
        <v>332</v>
      </c>
      <c r="K38" s="92" t="s">
        <v>335</v>
      </c>
      <c r="L38" s="87"/>
      <c r="M38" s="92" t="s">
        <v>642</v>
      </c>
      <c r="N38" s="87"/>
      <c r="O38" s="87"/>
      <c r="P38" s="87"/>
    </row>
    <row r="39" spans="1:16" ht="45" customHeight="1" x14ac:dyDescent="0.25">
      <c r="A39" s="238"/>
      <c r="B39" s="235"/>
      <c r="C39" s="232"/>
      <c r="D39" s="233"/>
      <c r="E39" s="232"/>
      <c r="F39" s="233"/>
      <c r="G39" s="232"/>
      <c r="H39" s="71" t="s">
        <v>330</v>
      </c>
      <c r="I39" s="122" t="s">
        <v>336</v>
      </c>
      <c r="J39" s="123" t="s">
        <v>332</v>
      </c>
      <c r="K39" s="92" t="s">
        <v>337</v>
      </c>
      <c r="L39" s="87"/>
      <c r="M39" s="92" t="s">
        <v>642</v>
      </c>
      <c r="N39" s="87"/>
      <c r="O39" s="87"/>
      <c r="P39" s="87"/>
    </row>
    <row r="40" spans="1:16" ht="45" customHeight="1" x14ac:dyDescent="0.25">
      <c r="A40" s="238"/>
      <c r="B40" s="235"/>
      <c r="C40" s="232"/>
      <c r="D40" s="117" t="s">
        <v>228</v>
      </c>
      <c r="E40" s="232"/>
      <c r="F40" s="117" t="s">
        <v>338</v>
      </c>
      <c r="G40" s="232"/>
      <c r="H40" s="118" t="s">
        <v>89</v>
      </c>
      <c r="I40" s="122" t="s">
        <v>339</v>
      </c>
      <c r="J40" s="123" t="s">
        <v>340</v>
      </c>
      <c r="K40" s="92" t="s">
        <v>343</v>
      </c>
      <c r="L40" s="87"/>
      <c r="M40" s="92" t="s">
        <v>190</v>
      </c>
      <c r="N40" s="87"/>
      <c r="O40" s="87"/>
      <c r="P40" s="87"/>
    </row>
    <row r="41" spans="1:16" ht="45" customHeight="1" x14ac:dyDescent="0.25">
      <c r="A41" s="239"/>
      <c r="B41" s="236"/>
      <c r="C41" s="233"/>
      <c r="D41" s="117" t="s">
        <v>605</v>
      </c>
      <c r="E41" s="233"/>
      <c r="F41" s="120" t="s">
        <v>606</v>
      </c>
      <c r="G41" s="233"/>
      <c r="H41" s="71" t="s">
        <v>95</v>
      </c>
      <c r="I41" s="122" t="s">
        <v>347</v>
      </c>
      <c r="J41" s="123" t="s">
        <v>332</v>
      </c>
      <c r="K41" s="92" t="s">
        <v>350</v>
      </c>
      <c r="L41" s="87"/>
      <c r="M41" s="92" t="s">
        <v>642</v>
      </c>
      <c r="N41" s="87"/>
      <c r="O41" s="87"/>
      <c r="P41" s="87"/>
    </row>
    <row r="42" spans="1:16" ht="45" customHeight="1" x14ac:dyDescent="0.25">
      <c r="A42" s="237">
        <v>5</v>
      </c>
      <c r="B42" s="234" t="s">
        <v>353</v>
      </c>
      <c r="C42" s="231" t="s">
        <v>354</v>
      </c>
      <c r="D42" s="231" t="s">
        <v>355</v>
      </c>
      <c r="E42" s="231" t="s">
        <v>356</v>
      </c>
      <c r="F42" s="231" t="s">
        <v>357</v>
      </c>
      <c r="G42" s="231" t="s">
        <v>358</v>
      </c>
      <c r="H42" s="118" t="s">
        <v>105</v>
      </c>
      <c r="I42" s="122" t="s">
        <v>359</v>
      </c>
      <c r="J42" s="123" t="s">
        <v>360</v>
      </c>
      <c r="K42" s="131" t="s">
        <v>643</v>
      </c>
      <c r="L42" s="87"/>
      <c r="M42" s="92" t="s">
        <v>642</v>
      </c>
      <c r="N42" s="87"/>
      <c r="O42" s="87"/>
      <c r="P42" s="87"/>
    </row>
    <row r="43" spans="1:16" ht="45" customHeight="1" x14ac:dyDescent="0.25">
      <c r="A43" s="238"/>
      <c r="B43" s="235"/>
      <c r="C43" s="232"/>
      <c r="D43" s="232"/>
      <c r="E43" s="232"/>
      <c r="F43" s="232"/>
      <c r="G43" s="232"/>
      <c r="H43" s="118" t="s">
        <v>110</v>
      </c>
      <c r="I43" s="122" t="s">
        <v>655</v>
      </c>
      <c r="J43" s="123" t="s">
        <v>360</v>
      </c>
      <c r="K43" s="131">
        <v>1</v>
      </c>
      <c r="L43" s="87"/>
      <c r="M43" s="92" t="s">
        <v>190</v>
      </c>
      <c r="N43" s="87"/>
      <c r="O43" s="87"/>
      <c r="P43" s="87"/>
    </row>
    <row r="44" spans="1:16" ht="45" customHeight="1" x14ac:dyDescent="0.25">
      <c r="A44" s="238"/>
      <c r="B44" s="235"/>
      <c r="C44" s="232"/>
      <c r="D44" s="232"/>
      <c r="E44" s="232"/>
      <c r="F44" s="232"/>
      <c r="G44" s="232"/>
      <c r="H44" s="118" t="s">
        <v>110</v>
      </c>
      <c r="I44" s="122" t="s">
        <v>363</v>
      </c>
      <c r="J44" s="123" t="s">
        <v>360</v>
      </c>
      <c r="K44" s="131">
        <v>1</v>
      </c>
      <c r="L44" s="87"/>
      <c r="M44" s="92" t="s">
        <v>190</v>
      </c>
      <c r="N44" s="87"/>
      <c r="O44" s="87"/>
      <c r="P44" s="87"/>
    </row>
    <row r="45" spans="1:16" ht="45" customHeight="1" x14ac:dyDescent="0.25">
      <c r="A45" s="238"/>
      <c r="B45" s="235"/>
      <c r="C45" s="232"/>
      <c r="D45" s="232"/>
      <c r="E45" s="232"/>
      <c r="F45" s="232"/>
      <c r="G45" s="232"/>
      <c r="H45" s="118" t="s">
        <v>110</v>
      </c>
      <c r="I45" s="122" t="s">
        <v>368</v>
      </c>
      <c r="J45" s="123" t="s">
        <v>360</v>
      </c>
      <c r="K45" s="131" t="s">
        <v>647</v>
      </c>
      <c r="L45" s="87"/>
      <c r="M45" s="92" t="s">
        <v>642</v>
      </c>
      <c r="N45" s="87"/>
      <c r="O45" s="87"/>
      <c r="P45" s="87"/>
    </row>
    <row r="46" spans="1:16" ht="45" customHeight="1" x14ac:dyDescent="0.25">
      <c r="A46" s="238"/>
      <c r="B46" s="235"/>
      <c r="C46" s="232"/>
      <c r="D46" s="232"/>
      <c r="E46" s="232"/>
      <c r="F46" s="232"/>
      <c r="G46" s="232"/>
      <c r="H46" s="118" t="s">
        <v>101</v>
      </c>
      <c r="I46" s="122" t="s">
        <v>369</v>
      </c>
      <c r="J46" s="123" t="s">
        <v>318</v>
      </c>
      <c r="K46" s="131">
        <v>1</v>
      </c>
      <c r="L46" s="87"/>
      <c r="M46" s="92" t="s">
        <v>190</v>
      </c>
      <c r="N46" s="87"/>
      <c r="O46" s="87"/>
      <c r="P46" s="87"/>
    </row>
    <row r="47" spans="1:16" ht="45" customHeight="1" x14ac:dyDescent="0.25">
      <c r="A47" s="238"/>
      <c r="B47" s="235"/>
      <c r="C47" s="232"/>
      <c r="D47" s="232"/>
      <c r="E47" s="232"/>
      <c r="F47" s="232"/>
      <c r="G47" s="232"/>
      <c r="H47" s="118" t="s">
        <v>105</v>
      </c>
      <c r="I47" s="122" t="s">
        <v>372</v>
      </c>
      <c r="J47" s="123" t="s">
        <v>318</v>
      </c>
      <c r="K47" s="131">
        <v>1</v>
      </c>
      <c r="L47" s="87"/>
      <c r="M47" s="92" t="s">
        <v>190</v>
      </c>
      <c r="N47" s="87"/>
      <c r="O47" s="87"/>
      <c r="P47" s="87"/>
    </row>
    <row r="48" spans="1:16" ht="45" customHeight="1" x14ac:dyDescent="0.25">
      <c r="A48" s="238"/>
      <c r="B48" s="235"/>
      <c r="C48" s="232"/>
      <c r="D48" s="232"/>
      <c r="E48" s="232"/>
      <c r="F48" s="232"/>
      <c r="G48" s="232"/>
      <c r="H48" s="118" t="s">
        <v>105</v>
      </c>
      <c r="I48" s="122" t="s">
        <v>375</v>
      </c>
      <c r="J48" s="123" t="s">
        <v>318</v>
      </c>
      <c r="K48" s="131">
        <v>1</v>
      </c>
      <c r="L48" s="87"/>
      <c r="M48" s="92" t="s">
        <v>190</v>
      </c>
      <c r="N48" s="87"/>
      <c r="O48" s="87"/>
      <c r="P48" s="87"/>
    </row>
    <row r="49" spans="1:16" ht="45" customHeight="1" x14ac:dyDescent="0.25">
      <c r="A49" s="238"/>
      <c r="B49" s="235"/>
      <c r="C49" s="232"/>
      <c r="D49" s="232"/>
      <c r="E49" s="232"/>
      <c r="F49" s="232"/>
      <c r="G49" s="232"/>
      <c r="H49" s="118" t="s">
        <v>377</v>
      </c>
      <c r="I49" s="122" t="s">
        <v>625</v>
      </c>
      <c r="J49" s="123" t="s">
        <v>366</v>
      </c>
      <c r="K49" s="131" t="s">
        <v>623</v>
      </c>
      <c r="L49" s="87"/>
      <c r="M49" s="92" t="s">
        <v>190</v>
      </c>
      <c r="N49" s="87"/>
      <c r="O49" s="87"/>
      <c r="P49" s="87"/>
    </row>
    <row r="50" spans="1:16" ht="45" customHeight="1" x14ac:dyDescent="0.25">
      <c r="A50" s="238"/>
      <c r="B50" s="235"/>
      <c r="C50" s="232"/>
      <c r="D50" s="232"/>
      <c r="E50" s="232"/>
      <c r="F50" s="232"/>
      <c r="G50" s="232"/>
      <c r="H50" s="118" t="s">
        <v>378</v>
      </c>
      <c r="I50" s="122" t="s">
        <v>379</v>
      </c>
      <c r="J50" s="123" t="s">
        <v>318</v>
      </c>
      <c r="K50" s="131">
        <v>1</v>
      </c>
      <c r="L50" s="87"/>
      <c r="M50" s="92" t="s">
        <v>190</v>
      </c>
      <c r="N50" s="87"/>
      <c r="O50" s="87"/>
      <c r="P50" s="87"/>
    </row>
    <row r="51" spans="1:16" ht="45" customHeight="1" x14ac:dyDescent="0.25">
      <c r="A51" s="238"/>
      <c r="B51" s="235"/>
      <c r="C51" s="232"/>
      <c r="D51" s="232"/>
      <c r="E51" s="232"/>
      <c r="F51" s="232"/>
      <c r="G51" s="232"/>
      <c r="H51" s="118" t="s">
        <v>378</v>
      </c>
      <c r="I51" s="122" t="s">
        <v>382</v>
      </c>
      <c r="J51" s="123" t="s">
        <v>318</v>
      </c>
      <c r="K51" s="131">
        <v>1</v>
      </c>
      <c r="L51" s="87"/>
      <c r="M51" s="92" t="s">
        <v>190</v>
      </c>
      <c r="N51" s="87"/>
      <c r="O51" s="87"/>
      <c r="P51" s="87"/>
    </row>
    <row r="52" spans="1:16" ht="45" customHeight="1" x14ac:dyDescent="0.25">
      <c r="A52" s="238"/>
      <c r="B52" s="235"/>
      <c r="C52" s="232"/>
      <c r="D52" s="232"/>
      <c r="E52" s="232"/>
      <c r="F52" s="232"/>
      <c r="G52" s="232"/>
      <c r="H52" s="118" t="s">
        <v>110</v>
      </c>
      <c r="I52" s="122" t="s">
        <v>383</v>
      </c>
      <c r="J52" s="123" t="s">
        <v>318</v>
      </c>
      <c r="K52" s="131">
        <v>1</v>
      </c>
      <c r="L52" s="87"/>
      <c r="M52" s="92" t="s">
        <v>190</v>
      </c>
      <c r="N52" s="87"/>
      <c r="O52" s="87"/>
      <c r="P52" s="87"/>
    </row>
    <row r="53" spans="1:16" ht="45" customHeight="1" x14ac:dyDescent="0.25">
      <c r="A53" s="238"/>
      <c r="B53" s="235"/>
      <c r="C53" s="232"/>
      <c r="D53" s="233"/>
      <c r="E53" s="232"/>
      <c r="F53" s="233"/>
      <c r="G53" s="232"/>
      <c r="H53" s="118" t="s">
        <v>110</v>
      </c>
      <c r="I53" s="122" t="s">
        <v>386</v>
      </c>
      <c r="J53" s="123" t="s">
        <v>387</v>
      </c>
      <c r="K53" s="131">
        <v>1</v>
      </c>
      <c r="L53" s="87"/>
      <c r="M53" s="92" t="s">
        <v>190</v>
      </c>
      <c r="N53" s="87"/>
      <c r="O53" s="87"/>
      <c r="P53" s="87"/>
    </row>
    <row r="54" spans="1:16" ht="45" customHeight="1" x14ac:dyDescent="0.25">
      <c r="A54" s="238"/>
      <c r="B54" s="235"/>
      <c r="C54" s="232"/>
      <c r="D54" s="117" t="s">
        <v>616</v>
      </c>
      <c r="E54" s="232"/>
      <c r="F54" s="231" t="s">
        <v>615</v>
      </c>
      <c r="G54" s="232"/>
      <c r="H54" s="118" t="s">
        <v>110</v>
      </c>
      <c r="I54" s="122" t="s">
        <v>627</v>
      </c>
      <c r="J54" s="123" t="s">
        <v>387</v>
      </c>
      <c r="K54" s="131">
        <v>1</v>
      </c>
      <c r="L54" s="87"/>
      <c r="M54" s="92" t="s">
        <v>190</v>
      </c>
      <c r="N54" s="87"/>
      <c r="O54" s="87"/>
      <c r="P54" s="87"/>
    </row>
    <row r="55" spans="1:16" ht="45" customHeight="1" x14ac:dyDescent="0.25">
      <c r="A55" s="238"/>
      <c r="B55" s="235"/>
      <c r="C55" s="232"/>
      <c r="D55" s="117" t="s">
        <v>619</v>
      </c>
      <c r="E55" s="232"/>
      <c r="F55" s="233"/>
      <c r="G55" s="232"/>
      <c r="H55" s="118" t="s">
        <v>377</v>
      </c>
      <c r="I55" s="122" t="s">
        <v>398</v>
      </c>
      <c r="J55" s="123" t="s">
        <v>620</v>
      </c>
      <c r="K55" s="92" t="s">
        <v>400</v>
      </c>
      <c r="L55" s="87"/>
      <c r="M55" s="92" t="s">
        <v>190</v>
      </c>
      <c r="N55" s="87"/>
      <c r="O55" s="87"/>
      <c r="P55" s="87"/>
    </row>
    <row r="56" spans="1:16" ht="45" customHeight="1" x14ac:dyDescent="0.25">
      <c r="A56" s="239"/>
      <c r="B56" s="236"/>
      <c r="C56" s="121"/>
      <c r="D56" s="117" t="s">
        <v>612</v>
      </c>
      <c r="E56" s="233"/>
      <c r="F56" s="117" t="s">
        <v>408</v>
      </c>
      <c r="G56" s="232"/>
      <c r="H56" s="118" t="s">
        <v>118</v>
      </c>
      <c r="I56" s="122" t="s">
        <v>403</v>
      </c>
      <c r="J56" s="123" t="s">
        <v>617</v>
      </c>
      <c r="K56" s="92" t="s">
        <v>405</v>
      </c>
      <c r="L56" s="87"/>
      <c r="M56" s="92" t="s">
        <v>190</v>
      </c>
      <c r="N56" s="87"/>
      <c r="O56" s="87"/>
      <c r="P56" s="87"/>
    </row>
    <row r="57" spans="1:16" ht="45" customHeight="1" x14ac:dyDescent="0.25">
      <c r="A57" s="237">
        <v>6</v>
      </c>
      <c r="B57" s="234" t="s">
        <v>410</v>
      </c>
      <c r="C57" s="231" t="s">
        <v>411</v>
      </c>
      <c r="D57" s="117" t="s">
        <v>613</v>
      </c>
      <c r="E57" s="231" t="s">
        <v>412</v>
      </c>
      <c r="F57" s="117" t="s">
        <v>614</v>
      </c>
      <c r="G57" s="233"/>
      <c r="H57" s="118" t="s">
        <v>110</v>
      </c>
      <c r="I57" s="125" t="s">
        <v>640</v>
      </c>
      <c r="J57" s="123" t="s">
        <v>418</v>
      </c>
      <c r="K57" s="131">
        <v>1</v>
      </c>
      <c r="L57" s="87"/>
      <c r="M57" s="92" t="s">
        <v>190</v>
      </c>
      <c r="N57" s="87"/>
      <c r="O57" s="87"/>
      <c r="P57" s="87"/>
    </row>
    <row r="58" spans="1:16" ht="45" customHeight="1" x14ac:dyDescent="0.25">
      <c r="A58" s="238"/>
      <c r="B58" s="235"/>
      <c r="C58" s="232"/>
      <c r="D58" s="231" t="s">
        <v>281</v>
      </c>
      <c r="E58" s="232"/>
      <c r="F58" s="231" t="s">
        <v>419</v>
      </c>
      <c r="G58" s="231" t="s">
        <v>611</v>
      </c>
      <c r="H58" s="118" t="s">
        <v>110</v>
      </c>
      <c r="I58" s="122" t="s">
        <v>420</v>
      </c>
      <c r="J58" s="123" t="s">
        <v>387</v>
      </c>
      <c r="K58" s="131">
        <v>1</v>
      </c>
      <c r="L58" s="87"/>
      <c r="M58" s="92" t="s">
        <v>190</v>
      </c>
      <c r="N58" s="87"/>
      <c r="O58" s="87"/>
      <c r="P58" s="87"/>
    </row>
    <row r="59" spans="1:16" ht="45" customHeight="1" x14ac:dyDescent="0.25">
      <c r="A59" s="238"/>
      <c r="B59" s="235"/>
      <c r="C59" s="232"/>
      <c r="D59" s="232"/>
      <c r="E59" s="232"/>
      <c r="F59" s="233"/>
      <c r="G59" s="232"/>
      <c r="H59" s="118" t="s">
        <v>110</v>
      </c>
      <c r="I59" s="122" t="s">
        <v>629</v>
      </c>
      <c r="J59" s="123" t="s">
        <v>387</v>
      </c>
      <c r="K59" s="92" t="s">
        <v>628</v>
      </c>
      <c r="L59" s="87"/>
      <c r="M59" s="92" t="s">
        <v>190</v>
      </c>
      <c r="N59" s="87"/>
      <c r="O59" s="87"/>
      <c r="P59" s="87"/>
    </row>
    <row r="60" spans="1:16" ht="45" customHeight="1" x14ac:dyDescent="0.25">
      <c r="A60" s="238"/>
      <c r="B60" s="235"/>
      <c r="C60" s="232"/>
      <c r="D60" s="232"/>
      <c r="E60" s="232"/>
      <c r="F60" s="231" t="s">
        <v>424</v>
      </c>
      <c r="G60" s="232"/>
      <c r="H60" s="118" t="s">
        <v>110</v>
      </c>
      <c r="I60" s="122" t="s">
        <v>425</v>
      </c>
      <c r="J60" s="123" t="s">
        <v>387</v>
      </c>
      <c r="K60" s="131">
        <v>1</v>
      </c>
      <c r="L60" s="87"/>
      <c r="M60" s="92" t="s">
        <v>190</v>
      </c>
      <c r="N60" s="87"/>
      <c r="O60" s="87"/>
      <c r="P60" s="87"/>
    </row>
    <row r="61" spans="1:16" ht="45" customHeight="1" x14ac:dyDescent="0.25">
      <c r="A61" s="238"/>
      <c r="B61" s="235"/>
      <c r="C61" s="232"/>
      <c r="D61" s="232"/>
      <c r="E61" s="232"/>
      <c r="F61" s="232"/>
      <c r="G61" s="232"/>
      <c r="H61" s="118" t="s">
        <v>110</v>
      </c>
      <c r="I61" s="122" t="s">
        <v>427</v>
      </c>
      <c r="J61" s="123" t="s">
        <v>387</v>
      </c>
      <c r="K61" s="131">
        <v>1</v>
      </c>
      <c r="L61" s="87"/>
      <c r="M61" s="92" t="s">
        <v>190</v>
      </c>
      <c r="N61" s="87"/>
      <c r="O61" s="87"/>
      <c r="P61" s="87"/>
    </row>
    <row r="62" spans="1:16" ht="45" customHeight="1" x14ac:dyDescent="0.25">
      <c r="A62" s="238"/>
      <c r="B62" s="235"/>
      <c r="C62" s="232"/>
      <c r="D62" s="232"/>
      <c r="E62" s="232"/>
      <c r="F62" s="232"/>
      <c r="G62" s="232"/>
      <c r="H62" s="118" t="s">
        <v>110</v>
      </c>
      <c r="I62" s="122" t="s">
        <v>429</v>
      </c>
      <c r="J62" s="123" t="s">
        <v>387</v>
      </c>
      <c r="K62" s="131">
        <v>1</v>
      </c>
      <c r="L62" s="87"/>
      <c r="M62" s="92" t="s">
        <v>190</v>
      </c>
      <c r="N62" s="87"/>
      <c r="O62" s="87"/>
      <c r="P62" s="87"/>
    </row>
    <row r="63" spans="1:16" ht="45" customHeight="1" x14ac:dyDescent="0.25">
      <c r="A63" s="238"/>
      <c r="B63" s="235"/>
      <c r="C63" s="232"/>
      <c r="D63" s="232"/>
      <c r="E63" s="232"/>
      <c r="F63" s="232"/>
      <c r="G63" s="232"/>
      <c r="H63" s="118" t="s">
        <v>110</v>
      </c>
      <c r="I63" s="122" t="s">
        <v>630</v>
      </c>
      <c r="J63" s="123" t="s">
        <v>387</v>
      </c>
      <c r="K63" s="131">
        <v>1</v>
      </c>
      <c r="L63" s="87"/>
      <c r="M63" s="92" t="s">
        <v>190</v>
      </c>
      <c r="N63" s="87"/>
      <c r="O63" s="87"/>
      <c r="P63" s="87"/>
    </row>
    <row r="64" spans="1:16" ht="45" customHeight="1" x14ac:dyDescent="0.25">
      <c r="A64" s="238"/>
      <c r="B64" s="235"/>
      <c r="C64" s="232"/>
      <c r="D64" s="232"/>
      <c r="E64" s="232"/>
      <c r="F64" s="232"/>
      <c r="G64" s="232"/>
      <c r="H64" s="118" t="s">
        <v>110</v>
      </c>
      <c r="I64" s="122" t="s">
        <v>431</v>
      </c>
      <c r="J64" s="123" t="s">
        <v>387</v>
      </c>
      <c r="K64" s="131">
        <v>1</v>
      </c>
      <c r="L64" s="87"/>
      <c r="M64" s="92" t="s">
        <v>190</v>
      </c>
      <c r="N64" s="87"/>
      <c r="O64" s="87"/>
      <c r="P64" s="87"/>
    </row>
    <row r="65" spans="1:16" ht="45" customHeight="1" x14ac:dyDescent="0.25">
      <c r="A65" s="238"/>
      <c r="B65" s="235"/>
      <c r="C65" s="232"/>
      <c r="D65" s="233"/>
      <c r="E65" s="232"/>
      <c r="F65" s="233"/>
      <c r="G65" s="232"/>
      <c r="H65" s="118" t="s">
        <v>110</v>
      </c>
      <c r="I65" s="122" t="s">
        <v>658</v>
      </c>
      <c r="J65" s="123" t="s">
        <v>387</v>
      </c>
      <c r="K65" s="131">
        <v>1</v>
      </c>
      <c r="L65" s="87"/>
      <c r="M65" s="92" t="s">
        <v>190</v>
      </c>
      <c r="N65" s="87"/>
      <c r="O65" s="87"/>
      <c r="P65" s="87"/>
    </row>
    <row r="66" spans="1:16" ht="45" customHeight="1" x14ac:dyDescent="0.25">
      <c r="A66" s="238"/>
      <c r="B66" s="235"/>
      <c r="C66" s="232"/>
      <c r="D66" s="117" t="s">
        <v>279</v>
      </c>
      <c r="E66" s="232"/>
      <c r="F66" s="117" t="s">
        <v>436</v>
      </c>
      <c r="G66" s="232"/>
      <c r="H66" s="118" t="s">
        <v>304</v>
      </c>
      <c r="I66" s="122" t="s">
        <v>437</v>
      </c>
      <c r="J66" s="123" t="s">
        <v>387</v>
      </c>
      <c r="K66" s="131">
        <v>1</v>
      </c>
      <c r="L66" s="87"/>
      <c r="M66" s="92" t="s">
        <v>190</v>
      </c>
      <c r="N66" s="87"/>
      <c r="O66" s="87"/>
      <c r="P66" s="87"/>
    </row>
    <row r="67" spans="1:16" ht="45" customHeight="1" x14ac:dyDescent="0.25">
      <c r="A67" s="239"/>
      <c r="B67" s="236"/>
      <c r="C67" s="233"/>
      <c r="D67" s="117" t="s">
        <v>608</v>
      </c>
      <c r="E67" s="233"/>
      <c r="F67" s="117" t="s">
        <v>609</v>
      </c>
      <c r="G67" s="233"/>
      <c r="H67" s="118" t="s">
        <v>110</v>
      </c>
      <c r="I67" s="122" t="s">
        <v>631</v>
      </c>
      <c r="J67" s="123" t="s">
        <v>387</v>
      </c>
      <c r="K67" s="131" t="s">
        <v>633</v>
      </c>
      <c r="L67" s="87"/>
      <c r="M67" s="92" t="s">
        <v>635</v>
      </c>
      <c r="N67" s="87"/>
      <c r="O67" s="87"/>
      <c r="P67" s="87"/>
    </row>
    <row r="68" spans="1:16" ht="45" customHeight="1" x14ac:dyDescent="0.25">
      <c r="A68" s="237">
        <v>7</v>
      </c>
      <c r="B68" s="234" t="s">
        <v>443</v>
      </c>
      <c r="C68" s="231" t="s">
        <v>444</v>
      </c>
      <c r="D68" s="117" t="s">
        <v>445</v>
      </c>
      <c r="E68" s="231" t="s">
        <v>446</v>
      </c>
      <c r="F68" s="117" t="s">
        <v>447</v>
      </c>
      <c r="G68" s="231" t="s">
        <v>610</v>
      </c>
      <c r="H68" s="118" t="s">
        <v>110</v>
      </c>
      <c r="I68" s="122" t="s">
        <v>449</v>
      </c>
      <c r="J68" s="123" t="s">
        <v>450</v>
      </c>
      <c r="K68" s="131">
        <v>0.25</v>
      </c>
      <c r="L68" s="87"/>
      <c r="M68" s="92" t="s">
        <v>190</v>
      </c>
      <c r="N68" s="87"/>
      <c r="O68" s="87"/>
      <c r="P68" s="87"/>
    </row>
    <row r="69" spans="1:16" ht="45" customHeight="1" x14ac:dyDescent="0.25">
      <c r="A69" s="238"/>
      <c r="B69" s="235"/>
      <c r="C69" s="232"/>
      <c r="D69" s="117" t="s">
        <v>279</v>
      </c>
      <c r="E69" s="232"/>
      <c r="F69" s="231" t="s">
        <v>453</v>
      </c>
      <c r="G69" s="232"/>
      <c r="H69" s="118" t="s">
        <v>151</v>
      </c>
      <c r="I69" s="122" t="s">
        <v>454</v>
      </c>
      <c r="J69" s="123" t="s">
        <v>450</v>
      </c>
      <c r="K69" s="131">
        <v>0.25</v>
      </c>
      <c r="L69" s="87"/>
      <c r="M69" s="92" t="s">
        <v>190</v>
      </c>
      <c r="N69" s="87"/>
      <c r="O69" s="87"/>
      <c r="P69" s="87"/>
    </row>
    <row r="70" spans="1:16" ht="45" customHeight="1" x14ac:dyDescent="0.25">
      <c r="A70" s="238"/>
      <c r="B70" s="235"/>
      <c r="C70" s="232"/>
      <c r="D70" s="117" t="s">
        <v>249</v>
      </c>
      <c r="E70" s="232"/>
      <c r="F70" s="233"/>
      <c r="G70" s="232"/>
      <c r="H70" s="118" t="s">
        <v>151</v>
      </c>
      <c r="I70" s="122" t="s">
        <v>457</v>
      </c>
      <c r="J70" s="123" t="s">
        <v>450</v>
      </c>
      <c r="K70" s="131">
        <v>0.25</v>
      </c>
      <c r="L70" s="87"/>
      <c r="M70" s="92" t="s">
        <v>190</v>
      </c>
      <c r="N70" s="87"/>
      <c r="O70" s="87"/>
      <c r="P70" s="87"/>
    </row>
    <row r="71" spans="1:16" ht="45" customHeight="1" x14ac:dyDescent="0.25">
      <c r="A71" s="238"/>
      <c r="B71" s="235"/>
      <c r="C71" s="232"/>
      <c r="D71" s="117" t="s">
        <v>392</v>
      </c>
      <c r="E71" s="232"/>
      <c r="F71" s="231" t="s">
        <v>458</v>
      </c>
      <c r="G71" s="232"/>
      <c r="H71" s="118" t="s">
        <v>110</v>
      </c>
      <c r="I71" s="122" t="s">
        <v>641</v>
      </c>
      <c r="J71" s="123" t="s">
        <v>318</v>
      </c>
      <c r="K71" s="143">
        <v>1</v>
      </c>
      <c r="L71" s="87"/>
      <c r="M71" s="92" t="s">
        <v>642</v>
      </c>
      <c r="N71" s="87"/>
      <c r="O71" s="87"/>
      <c r="P71" s="87"/>
    </row>
    <row r="72" spans="1:16" ht="45" customHeight="1" x14ac:dyDescent="0.25">
      <c r="A72" s="238"/>
      <c r="B72" s="235"/>
      <c r="C72" s="232"/>
      <c r="D72" s="117" t="s">
        <v>390</v>
      </c>
      <c r="E72" s="232"/>
      <c r="F72" s="233"/>
      <c r="G72" s="232"/>
      <c r="H72" s="118" t="s">
        <v>151</v>
      </c>
      <c r="I72" s="122" t="s">
        <v>594</v>
      </c>
      <c r="J72" s="123" t="s">
        <v>450</v>
      </c>
      <c r="K72" s="131">
        <v>0.25</v>
      </c>
      <c r="L72" s="87"/>
      <c r="M72" s="92" t="s">
        <v>190</v>
      </c>
      <c r="N72" s="87"/>
      <c r="O72" s="87"/>
      <c r="P72" s="87"/>
    </row>
    <row r="73" spans="1:16" ht="45" customHeight="1" x14ac:dyDescent="0.25">
      <c r="A73" s="239"/>
      <c r="B73" s="236"/>
      <c r="C73" s="233"/>
      <c r="D73" s="117" t="s">
        <v>607</v>
      </c>
      <c r="E73" s="233"/>
      <c r="F73" s="117" t="s">
        <v>462</v>
      </c>
      <c r="G73" s="233"/>
      <c r="H73" s="118" t="s">
        <v>110</v>
      </c>
      <c r="I73" s="122" t="s">
        <v>463</v>
      </c>
      <c r="J73" s="123" t="s">
        <v>450</v>
      </c>
      <c r="K73" s="131">
        <v>0.25</v>
      </c>
      <c r="L73" s="87"/>
      <c r="M73" s="92" t="s">
        <v>190</v>
      </c>
      <c r="N73" s="87"/>
      <c r="O73" s="87"/>
      <c r="P73" s="87"/>
    </row>
  </sheetData>
  <mergeCells count="60">
    <mergeCell ref="G68:G73"/>
    <mergeCell ref="F69:F70"/>
    <mergeCell ref="F71:F72"/>
    <mergeCell ref="D58:D65"/>
    <mergeCell ref="F58:F59"/>
    <mergeCell ref="G58:G67"/>
    <mergeCell ref="F60:F65"/>
    <mergeCell ref="F38:F39"/>
    <mergeCell ref="G38:G41"/>
    <mergeCell ref="E42:E56"/>
    <mergeCell ref="F42:F53"/>
    <mergeCell ref="G42:G57"/>
    <mergeCell ref="F54:F55"/>
    <mergeCell ref="E57:E67"/>
    <mergeCell ref="A19:A37"/>
    <mergeCell ref="B19:B37"/>
    <mergeCell ref="C19:C37"/>
    <mergeCell ref="D19:D24"/>
    <mergeCell ref="E19:E37"/>
    <mergeCell ref="D28:D32"/>
    <mergeCell ref="D33:D35"/>
    <mergeCell ref="A10:A18"/>
    <mergeCell ref="B10:B18"/>
    <mergeCell ref="C10:C18"/>
    <mergeCell ref="E10:E18"/>
    <mergeCell ref="G10:G18"/>
    <mergeCell ref="D12:D14"/>
    <mergeCell ref="F12:F14"/>
    <mergeCell ref="D15:D16"/>
    <mergeCell ref="F15:F16"/>
    <mergeCell ref="D17:D18"/>
    <mergeCell ref="F17:F18"/>
    <mergeCell ref="A3:A9"/>
    <mergeCell ref="B3:B9"/>
    <mergeCell ref="C3:C9"/>
    <mergeCell ref="E3:E9"/>
    <mergeCell ref="G3:G9"/>
    <mergeCell ref="D6:D8"/>
    <mergeCell ref="F6:F8"/>
    <mergeCell ref="F19:F24"/>
    <mergeCell ref="G19:G37"/>
    <mergeCell ref="F25:F26"/>
    <mergeCell ref="F28:F34"/>
    <mergeCell ref="F36:F37"/>
    <mergeCell ref="A38:A41"/>
    <mergeCell ref="B38:B41"/>
    <mergeCell ref="C38:C41"/>
    <mergeCell ref="D38:D39"/>
    <mergeCell ref="E68:E73"/>
    <mergeCell ref="A42:A56"/>
    <mergeCell ref="B42:B56"/>
    <mergeCell ref="A57:A67"/>
    <mergeCell ref="B57:B67"/>
    <mergeCell ref="C57:C67"/>
    <mergeCell ref="A68:A73"/>
    <mergeCell ref="B68:B73"/>
    <mergeCell ref="C68:C73"/>
    <mergeCell ref="C42:C55"/>
    <mergeCell ref="E38:E41"/>
    <mergeCell ref="D42:D53"/>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 allowBlank="1" showInputMessage="1" showErrorMessage="1" prompt="Fórmula matemática" sqref="M3"/>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1" ma:contentTypeDescription="Crear nuevo documento." ma:contentTypeScope="" ma:versionID="68829284221eaab4702a0e9e907d27b1">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f1cd10e4cbc9ddcb4e06413d975a20e6"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49766-BBC0-49C9-BF32-D14024777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43100-8fb8-4f36-ba07-b55f7b0a8753"/>
    <ds:schemaRef ds:uri="7f1b8216-73a0-4a64-853c-7a0e8b1ec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016EDA-A9C0-4D89-8908-0F5E8CC41945}">
  <ds:schemaRefs>
    <ds:schemaRef ds:uri="http://purl.org/dc/terms/"/>
    <ds:schemaRef ds:uri="http://schemas.microsoft.com/office/2006/documentManagement/types"/>
    <ds:schemaRef ds:uri="http://schemas.openxmlformats.org/package/2006/metadata/core-properties"/>
    <ds:schemaRef ds:uri="7f1b8216-73a0-4a64-853c-7a0e8b1ece23"/>
    <ds:schemaRef ds:uri="http://purl.org/dc/dcmitype/"/>
    <ds:schemaRef ds:uri="http://schemas.microsoft.com/office/2006/metadata/properties"/>
    <ds:schemaRef ds:uri="http://www.w3.org/XML/1998/namespace"/>
    <ds:schemaRef ds:uri="http://schemas.microsoft.com/office/infopath/2007/PartnerControls"/>
    <ds:schemaRef ds:uri="4a143100-8fb8-4f36-ba07-b55f7b0a8753"/>
    <ds:schemaRef ds:uri="http://purl.org/dc/elements/1.1/"/>
  </ds:schemaRefs>
</ds:datastoreItem>
</file>

<file path=customXml/itemProps3.xml><?xml version="1.0" encoding="utf-8"?>
<ds:datastoreItem xmlns:ds="http://schemas.openxmlformats.org/officeDocument/2006/customXml" ds:itemID="{47BDCC8A-75BE-4733-A407-A85F2F8858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Nicolas Losada</cp:lastModifiedBy>
  <cp:revision/>
  <dcterms:created xsi:type="dcterms:W3CDTF">2020-02-13T14:21:15Z</dcterms:created>
  <dcterms:modified xsi:type="dcterms:W3CDTF">2021-07-19T23:06:52Z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ies>
</file>