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F:\PSD - Seguimiento 2022\"/>
    </mc:Choice>
  </mc:AlternateContent>
  <xr:revisionPtr revIDLastSave="0" documentId="13_ncr:1_{82517DBF-90DD-464C-8713-2A0AA8E66914}" xr6:coauthVersionLast="36" xr6:coauthVersionMax="44" xr10:uidLastSave="{00000000-0000-0000-0000-000000000000}"/>
  <bookViews>
    <workbookView xWindow="-120" yWindow="-120" windowWidth="20730" windowHeight="11160" xr2:uid="{00000000-000D-0000-FFFF-FFFF00000000}"/>
  </bookViews>
  <sheets>
    <sheet name="2022" sheetId="1" r:id="rId1"/>
  </sheets>
  <definedNames>
    <definedName name="_xlnm._FilterDatabase" localSheetId="0" hidden="1">'2022'!$A$6:$W$142</definedName>
    <definedName name="_xlnm.Print_Area" localSheetId="0">'2022'!$A$2:$V$136</definedName>
    <definedName name="_xlnm.Print_Titles" localSheetId="0">'2022'!$2:$6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9" i="1" l="1"/>
  <c r="U143" i="1"/>
  <c r="U147" i="1"/>
  <c r="S143" i="1" l="1"/>
  <c r="T143" i="1"/>
</calcChain>
</file>

<file path=xl/sharedStrings.xml><?xml version="1.0" encoding="utf-8"?>
<sst xmlns="http://schemas.openxmlformats.org/spreadsheetml/2006/main" count="2550" uniqueCount="845">
  <si>
    <t>INFORMACIÓN ESTRATÉGICA</t>
  </si>
  <si>
    <t>INFORMACIÓN SOBRE IDENTIFICACIÓN Y CLASIFICACIÓN DE LOS PROYECTOS</t>
  </si>
  <si>
    <t>DETALLE DE LOS REQUERIMIENTOS DE INVERSIÓN</t>
  </si>
  <si>
    <t xml:space="preserve">PRODUCTOS Y/O SERVICIOS </t>
  </si>
  <si>
    <t>INFORMACIÓN FINANCIERA</t>
  </si>
  <si>
    <t>INSTANCIA RESPONSABLE</t>
  </si>
  <si>
    <t xml:space="preserve">ESTRATEGIAS
PSDRJ 2019-2022
</t>
  </si>
  <si>
    <t>ESTRATEGIA TRANSVERSAL                                 PND 2018-2022</t>
  </si>
  <si>
    <t>PROGRAMA</t>
  </si>
  <si>
    <t>SUB PROGRAMAS</t>
  </si>
  <si>
    <t>OBJETIVO ESPECÍFICO</t>
  </si>
  <si>
    <t>ACTIVIDADES</t>
  </si>
  <si>
    <t>INDICADORES PARA EL SEGUIMIENTO DEL PSD</t>
  </si>
  <si>
    <t>PRODUCTO</t>
  </si>
  <si>
    <t>UNIDAD DE MEDIDA</t>
  </si>
  <si>
    <t>RUBRO PRESUPUESTAL</t>
  </si>
  <si>
    <t>CODIGO BPIN</t>
  </si>
  <si>
    <t>NOMBRE</t>
  </si>
  <si>
    <t>TIPO DE INDICADOR</t>
  </si>
  <si>
    <t>Calidad de la Justicia</t>
  </si>
  <si>
    <t>Incentivar la apropiación en los Despachos de la Rama Judicial del cumplimiento de las normas de calidad y medio ambiente</t>
  </si>
  <si>
    <t>Realizar auditorías externas en gestión de calidad y ambiental que den cumplimiento a los requisitos de Norma</t>
  </si>
  <si>
    <t>Unificar los criterior de operación de la Rama Judicial a partir de la estandarización de los procesos</t>
  </si>
  <si>
    <t>Realizar acompañamiento técnico en el proceso de implementación de la Norma de la Rama Judicial y la guía  técnica de la Rama Judicial</t>
  </si>
  <si>
    <t>Software</t>
  </si>
  <si>
    <t>Seguridad individual</t>
  </si>
  <si>
    <t>2018011000707</t>
  </si>
  <si>
    <t>Fortalecimiento de los esquemas de apoyo de la Rama Judicial a nivel nacional</t>
  </si>
  <si>
    <t>Fortalecer la autonomía de la administración de justicia con la implementación de esquemas de apoyo</t>
  </si>
  <si>
    <t>Los operadores de la justicia colombiana en cumplimiento de sus funciones públicas estan expuestos a situaciones de riesgo y amenza para el desempeño de sus cargos, por lo cual se requiere la implementación de esquemas de apoyo con vehiculos como medida preventiva para neutralizar el riesgo.</t>
  </si>
  <si>
    <t>Vehiculos Blindados</t>
  </si>
  <si>
    <t>Unidad</t>
  </si>
  <si>
    <t>Diseñar e implementar nuevos modelos de gestión de la oferta de justicia y generar nuevas herramientas que permitan incrementar la calidad en la producción de información de la Gestión Judicial</t>
  </si>
  <si>
    <t>Elaboración de Estudios especiales y análisis estadísticos para la modernización de la Rama Judicial a nivel nacional</t>
  </si>
  <si>
    <t>Generar en cantidad y calidad la información sobre la Rama Judicial</t>
  </si>
  <si>
    <t xml:space="preserve">Realizar  investigaciones y estudios especiales para identificar y analizar aspectos y problemas que afectan la gestión judicial, en cumplimiento de la Ley Estatutaria de la Administración de Justicia. </t>
  </si>
  <si>
    <t>Estudio</t>
  </si>
  <si>
    <t>Producto</t>
  </si>
  <si>
    <t>2018011000768</t>
  </si>
  <si>
    <t>Contar con información estadística de calidad que sea el insumo integral del comportamiento de los fenómenos judiciales, de manera que permita generar propuestas para el mejoramiento de la administración de justicia</t>
  </si>
  <si>
    <t>Implementar indicadores de la gestión judicial para el uso de la Alta Dirección de la Rama Judicial, del Estado y grupos de interés como batería para la toma de decisiones misionales y de política pública institucional</t>
  </si>
  <si>
    <t xml:space="preserve">Estudio </t>
  </si>
  <si>
    <t>El Código General del Proceso introdujo cambios sustanciales a la gestión de los procesos judiciales, pretendiendo entre otros aspectos, brindar mayor celeridad y transparencia al proceso. Cumplidos tres años de la implementación de la Ley 1564 de 2012, por parte del Consejo SUperior de la Judicatura, es un ejercicio jucioso de rendición de cuentas, informar a la ciudadania el impacto que ha tenido la implementación de dicha ley y las dificultades que se han presentado, para plantear alternativas que permitan mejorarlas.</t>
  </si>
  <si>
    <t>2018011000699</t>
  </si>
  <si>
    <t>Fortalecimiento de los mecanismos para el acceso a la información de la Rama Judicial a nivel nacional</t>
  </si>
  <si>
    <t>Afianzar el cumplimiento de las políticas de gestión documental judicial</t>
  </si>
  <si>
    <t>Documentos metodológicos de gestión documental</t>
  </si>
  <si>
    <t>Número</t>
  </si>
  <si>
    <t>Mantener publicaciones y herramientas de investigación documental actualizadas, facilita y contribuye a una mejor toma de decisiones por parte de quienes administran justicia. Las colecciones de las bibliotecas son el medio que garantiza el acceso a la información que requieren Magistrados o Jueces de la República en materia de doctrina y normas. Los recursos bibliográficos son compartidos a través del Sistema Nacional de Bibliotecas Judiciales y a su vez se deja a disposición de la ciudadanía para su consulta.</t>
  </si>
  <si>
    <t>Actualizar las colecciones documentales de las bibliotecas de la Rama Judicial</t>
  </si>
  <si>
    <t>Colecciones documentales de la Rama Judicial</t>
  </si>
  <si>
    <t>La información jurisprudencial es una fuente de generación de conocimiento. La variedad de temas y asuntos que son tratados hace necesario que se genere material, medios didacticos o pedagós de divulgación y procesamiento diferente al especializado en el sistema de consulta de jurisprudencia, permitiendo a diferentes comunidades y usuarios acceder y comprender las providencias.</t>
  </si>
  <si>
    <t>Recopilar y analizar información de las fuentes formales de derecho generando conocimiento</t>
  </si>
  <si>
    <t>Material pedagógico con información jurisprudencial</t>
  </si>
  <si>
    <t>Facilitar a la sociedad civil y a los servidores judiciales, el acceso a la administración de justicia, el derecho a la vigilancia, evaluación y control del que hacer institucional de la Rama Judicial, poniendo al servicio de la Justicia las comunicaciones y así fortalecer la confianza, visibilidad y transparencia</t>
  </si>
  <si>
    <t>Realizar teleconferencias, programas de televisión y radio.</t>
  </si>
  <si>
    <t>Productos audiovisuales Institucionales</t>
  </si>
  <si>
    <t>Brindar apoyo con material documental, ya sea impreso o en medios ópticos, a las actividades que son organizados por los diferentes despachos y corporaciones judiciales, que permita el cumplimiento y atención de las necesidades de cada una de las corporaciones de la Rama Judicial en aspectos relacionados con normatividad, jurisprudencia, temas jurídicos.</t>
  </si>
  <si>
    <t>Gestionar la publicación de información de la Rama Judicial en forma impresa y digital</t>
  </si>
  <si>
    <t>Publicaciones Institucionales</t>
  </si>
  <si>
    <t>2018011000698</t>
  </si>
  <si>
    <t>Fortalecimiento de la Unidad de Registro Nacional de Abogados y Auxiliares de la Justicia, Sistemas de Control e Información</t>
  </si>
  <si>
    <t>Se propone cambiar el diseño actual de Tarjeta Profesional de Abogado, agregando niveles y estándares de seguridad innovadores, como la impresión de una marca de agua digital (MAD) con la información del profesional, que permita su validación en línea de manera segura e instantánea, pues esta MAD será el vínculo para verificar por medio de una aplicación (APP), en una página web desde cualquier dispositivo (Celular, Tablet, Computador), la información de la tarjeta al momento de escanearla a través de la mencionada aplicación o APP.</t>
  </si>
  <si>
    <t>Servicio de expedición de Licencias, Tarjeta Profesional y Carnets</t>
  </si>
  <si>
    <t>De gestión</t>
  </si>
  <si>
    <t>Continuar con la expedición de Licencias Temporales para que los egresados de las facultades de derecho ejerzan la actividad como Abogados, sin la obtención del título, por dos años improrrogables a partir de la terminación del plan de estudios, conforme a la normatividad vigente: lo mismo que la expedición de los carnés de Jueces de Paz y de Reconsideración que acreditan su registro e inscripción.</t>
  </si>
  <si>
    <t>Se requiere garantizar la seguridad e integralidad de la información , custodia, conservación y almacenamiento de los documentos aportados en la expedición de las Tarjetas Profesionales de Abogado (700 metros lineales aproximadamente a enero 1 de 2019), con lo cual se administrará de manera eficiente las hojas de vida de los abogados, permitiendo el acceso de manera||| ágil, dinámica y oportuna, a la información entregada por cada uno de los solicitantes para adelantar los diferentes trámites ante la Unidad, mejorando los tiempos de respuesta en cada uno de los procesos que requieran el acceso al histórico de la documentación.</t>
  </si>
  <si>
    <t>Metro Lineal</t>
  </si>
  <si>
    <t>producto</t>
  </si>
  <si>
    <t>Palacios de justicia construidos y dotados</t>
  </si>
  <si>
    <t>Construcción y dotación del Palacio de justicia de   Medellín</t>
  </si>
  <si>
    <t>2018011000841</t>
  </si>
  <si>
    <t>Planear, mantener y preservar las sedes al servicio de la Rama Judicial</t>
  </si>
  <si>
    <t>2018011000852</t>
  </si>
  <si>
    <t>Mejoramiento y Mantenimiento de la Infraestructura física de la rama judicial.  Nacional</t>
  </si>
  <si>
    <t>Debido al aumento continuo en la demanda al acceso al servicio de justicia, el constante cambio normativo a nivel de infraestructura Física, las edificaciones que sirven para el funcionamiento del aparato judicial requieren que se adapten a dichos cambios para garantizar la adecuada prestación del servicio de justicia, es por ello que algunas edificaciones por lo obsoletas en su infraestructura requieren del mejoramiento y mantenimiento a fin de cumplir con los estándares mínimos de cumplimiento con las normas eléctricas y sismo resistentes.</t>
  </si>
  <si>
    <t>2018011000857</t>
  </si>
  <si>
    <t>Construcción adecuación y dotación de la Infraestructura física asociada a la Implementación del sistema oral a nivel Nacional</t>
  </si>
  <si>
    <t>Unidad de Infraestructura Física - UFI</t>
  </si>
  <si>
    <t>Oficina de Asesoría para la Seguridad de la Rama Judicial - OSEG</t>
  </si>
  <si>
    <t xml:space="preserve">El Artículo 176 de la Ley 270 de 1996 advierte sobre la función del Consejo Superior de la Judicatura de promover la capacitación y actualización de los funcionarios y empleados de la Rama Judicial. </t>
  </si>
  <si>
    <t>Curso de Formación Judicial Inicial</t>
  </si>
  <si>
    <t>Aspirantes a ocupar cargos de Servidores Judiciales Capacitados</t>
  </si>
  <si>
    <t>Gestión</t>
  </si>
  <si>
    <t>Servidores Judiciales Capacitados</t>
  </si>
  <si>
    <t xml:space="preserve">Curso de Formación Judicial </t>
  </si>
  <si>
    <t>Los programas de formación y capacitación  deben ser diseñados  y etructurados conforme las necesidades  de conocimiento y temas inherentes a las especialidades con las actualizaciones pertinentes, por lo que la construccion de modulos  constituyen el curriculo y plan de aprendizaje.</t>
  </si>
  <si>
    <t>Documentos contentivos de las necesidades recopiladas, micro currículo,  módulo de aprendizaje y los materiales académicos</t>
  </si>
  <si>
    <t>2018011000844</t>
  </si>
  <si>
    <t>Prevenir y controlar los factores de riesgo que afectan la seguridad y salud de los servidores judiciales.</t>
  </si>
  <si>
    <t>Mejoramiento de los Procesos de Administración de Carrera Judicial</t>
  </si>
  <si>
    <t xml:space="preserve">Número </t>
  </si>
  <si>
    <t>Es necesario programar y realizar los proceos de selección por concurso de méritos que permitan la provisión por el sistema de carrera de los cargos creados, aumentar la cobertura de los cargos existentes y mantener listas de elegibles vigentes para el sistema de carrera judicial.</t>
  </si>
  <si>
    <t xml:space="preserve"> Diseñar, estructurar, imprimir, aplicar y entregar resultados de las pruebas de conocimientos, competencias, aptitudes y/o habilidades y psicotécnicas para cargos de empleados del Consejo Superior de la Judicatura, Dirección Ejecutiva, Consejos Seccionales de la Judicatura y Direcciones Seccionales de Administración Judicial</t>
  </si>
  <si>
    <t xml:space="preserve"> Diseñar, estructurar, imprimir, aplicar y entregar resultados de las pruebas de conocimientos, competencias, aptitudes y/o habilidades y psicotécnicas para los cargos de empleados de Altas Cortes.</t>
  </si>
  <si>
    <t>1114000380000</t>
  </si>
  <si>
    <t>0800 Intersubsectorial de Justicia</t>
  </si>
  <si>
    <t>TOTALES</t>
  </si>
  <si>
    <t>2018011000758</t>
  </si>
  <si>
    <t>Fortalecimiento de la plataforma para la gestión tecnológica nacional</t>
  </si>
  <si>
    <t>Actualmente se cuenta con 16.500 licencias para el uso del correo electrónico, las cuales no cubren la totalidad de necesidades de la Rama Judicial, igualmente se requieren de licencias para proveer este servicio a los funcionarios que ingresan a la Rama Judicial, gracias a los concursos y procesos de fortalecimiento de la planta de personal adelantados especialmente en las Altas Cortes. Teniendo en cuenta que aproximadamente existen 6.000 despachos judiciales, los cuales requieren de mínimo dos cuentas de correo electrónico, una con el nombre de la oficina y otra para notificaciones y que las corporaciones que conforman el Poder Judicial cuentan con cerca de 33.500 servidores judiciales, el actual número de cuentas de correo electrónico resultan insuficientes, con base en lo anterior, se requiere en una primera etapa garantizar que cada despacho posea las cuentas definidas anteriormente y que magistrados, jueces, secretarios, directores y profesionales, cuenten con un buzón de correo electrónico para poder realizar sus comunicaciones a través de un canal oficial</t>
  </si>
  <si>
    <t>Servicio de Correo electrónico en la nube</t>
  </si>
  <si>
    <t>Cuentas de correo electrónico</t>
  </si>
  <si>
    <t xml:space="preserve">Hosting y administración de servidores </t>
  </si>
  <si>
    <t>Sistemas de Información en modalidad de hosting
(Aplicaciones)</t>
  </si>
  <si>
    <t>2018011000812</t>
  </si>
  <si>
    <t>Implementación de la Justicia digital y el litigio en línea.</t>
  </si>
  <si>
    <t>Mejorar las condiciones tecnológicas de la Rama Judicial, para que se puedan realizar audiencias y reuniones extrajudiciales sin la presencia física de los sujetos procesales y/o servidores judiciales.</t>
  </si>
  <si>
    <t>Se requieren estrategias novedosas para que la Rama realice reuniones de naturaleza extrajudicial, para efectos administrativos, de capacitación u otras finalidades de tal manera que se fortalezca la comunicación entre servidores judiciales, y con ella la institucionalidad del sector.</t>
  </si>
  <si>
    <t>Prestar los servicios de Conectividad WAN para la Rama Judicial a través de los recursos aprobados para el año 2018 dando continuidad al servicio desde el 01 de mayo de 2018 y hasta 30 de noviembre de 2018.</t>
  </si>
  <si>
    <t>Se necesita adquirir los servicios de conectividad WAN para la Rama Judicial a través de una red IP/MPLS para el transporte de los datos, voz y video, la cual debe permitir la conectividad de las sedes de la Entidad a nivel nacional entre ellas, y brindar para ellas el servicio de internet de forma centralizada.</t>
  </si>
  <si>
    <t>Conectividad</t>
  </si>
  <si>
    <t>Municipios con conectividad</t>
  </si>
  <si>
    <t>Mantener la continuidad y sostenibilidad del negocio</t>
  </si>
  <si>
    <t>Asegurar el cumplimiento de las obligaciones contractuales y el correcto desarrollo de los objetos de los contratos a intervenir; dentro de los presupuestos de tiempo e inversión previstos originalmente, además de realizar seguimiento técnico, administrativo, financiero y jurídico de la ejecución de dichos contratos.</t>
  </si>
  <si>
    <t>La Interventoría nace de la necesidad de controlar, exigir y verificar la ejecución y cumplimiento del objeto, condiciones, términos y especificaciones de los contratos con mayor inversión presupuestal a cargo de la Unidad Informática,  puesto que actualmente no se cuenta con el número de profesionales suficientes para realizar dicha labor, y adicionalmente el poco recurso humano existente posee una carga laboral alta propia del ejercicio de sus funciones, la cual les impide tener la dedicación exclusiva para ejercer un control efectivo a los bienes y servicios a intervenir, así como tampoco disponen de las herramientas tecnológicas necesarias y los conocimientos metodológicos apropiadas para ejercer dicha función.</t>
  </si>
  <si>
    <t>Informes de seguimiento</t>
  </si>
  <si>
    <t>Informes</t>
  </si>
  <si>
    <t>(Número de informes recibidos / Número de informes programados ) * 100</t>
  </si>
  <si>
    <t>Adquirir e instalar computadores con destino a los Despachos Judiciales y Administrativos a nivel nacional.</t>
  </si>
  <si>
    <t>Computadores</t>
  </si>
  <si>
    <t>Switches</t>
  </si>
  <si>
    <t>UPS</t>
  </si>
  <si>
    <t>Implementar y/o modificar sistemas de información  para facilitar las labores de Administración de justicia</t>
  </si>
  <si>
    <t>Adecuar y mantener el software Gestión de Cobro Coactivo-GCC y proveer soporte técnico especializado que cubra los requerimientos de los usuarios del nivel central y de las Direcciones Seccionales</t>
  </si>
  <si>
    <t>El comportamiento dinámico de la normatividad que rige a las entidades estatales y la necesidad permanente de optimizar métodos dentro de las unidades de gestión, conduce a que sea necesario introducir cambios en los procesos de las mismas, lo que obliga a que se realicen frecuentemente modificaciones a las aplicaciones de software utilizadas para poder soportar estas nuevas exigencias. El caso del proceso de cobro coactivo es uno de los que requieren cambios, por modificaciones en la normatividad estatal constantemente</t>
  </si>
  <si>
    <t>Módulos</t>
  </si>
  <si>
    <t>Desarrollo de Funcionalidades</t>
  </si>
  <si>
    <t>Mantener un soporte apropiado a las herramientas Oracle de los sistemas de información, para garantizar a los ciudadanos y entidades la continuidad y funcionalidad de los diferentes aplicativos, de igual forma, garantizar una actualización permanente de los productos Oracle y brindar sistemas cada vez mas robustos y modernos.
Contar para la Unidad de Informática, con renovación de los servicios de actualización y soporte técnico denominado Software Update License &amp; Support para los productos Oracle licenciados por el Consejo Superior de la Judicatura.</t>
  </si>
  <si>
    <t>Licencias</t>
  </si>
  <si>
    <t>Mantener el licenciamiento de las soluciones tecnológicas de la Rama Judicial</t>
  </si>
  <si>
    <t>Actualizacion de versiones liberadas por el fabricante como respuesta a nuevas necesidades o cambios normativos.</t>
  </si>
  <si>
    <t>Atender los requerimientos relacionados con: fortalecimiento de las funcionalidades, documentación, mantenimiento, soporte e implementación  del portal de aplicaciones para la gestión de procesos judiciales  Juticia XXI WEB, cuya SUITE está compuesta por las aplicaciones: Sistema de Emplazados de la Rama Judicial, Sistema de Emplazados de Entidades Externas, Registro de procesos en cumplimiento de la ley 1760,  Justicia XXI Web, Tutela Digital, Sistema de Agendas Virtuales Electrónicas – SAVE y Consulta de Procesos al Ciudadano)</t>
  </si>
  <si>
    <t xml:space="preserve">Justicia XXI WEB  permite a aproximadamente 26.676 usuarios diarios conectase al sistema para realizar sus actividades de reparto y gestión de procesos judiciales, de los cuales aproximadamente 1000 usuarios son concurrentes, dando un alcance nacional y simultaneo al sistema,desde una conexión a internet o desde la intranet con sus respectivas credenciales de usuario. Adicionalmente este sistema, permite la consulta publica de procesos a los ciudadanos colombianos dentro y fuera del pais.   Esta aplicación permite gestionar el registro de emplazados a nivel nacional,  en algunas seccionales  realizar la radicación y el reparto de procesos, el registro de actuaciones y fijación de estados por el sistema, y en otras seccionales realizan el registro de proceso historicos para la fijación de estados.
</t>
  </si>
  <si>
    <t xml:space="preserve">Se Requiere de los servicios de soporte y mantenimiento al aplicativo SICOF ( sistema de Almacen e inventarios y sistema de contratos ) ya que la unidad de informatica no cuenta con el  personal especializado que pueda atender estos requerimientos </t>
  </si>
  <si>
    <t>(Numero de casos resueltos / Número de incidentes registrados)*100</t>
  </si>
  <si>
    <t>Desarrollar un software integral para fortalecer los sistemas de información de la judicatura, así como el diseño detallado de la arquitectura tecnológica de los sistemas de información misionales de la Rama Judicial.</t>
  </si>
  <si>
    <t>2701 Mejoramiento de las competencias de la administración de justicia.</t>
  </si>
  <si>
    <t>2799 Fortalecimiento de la gestión y dirección del sector Rama Judicial</t>
  </si>
  <si>
    <t>Incrementar la aplicación de las las normas de gestión de calidad y del medio ambiente en las dependencias de la Rama Judicia</t>
  </si>
  <si>
    <t xml:space="preserve"> Aumentar el número de folios y soportes digitalizados de tarjetas profesionales del Sistema de Información del Registro Nacional de Abogados y Auxiliares de la Justicia</t>
  </si>
  <si>
    <t>Ampliar la cobertura de funcionarios y empleados de la Rama Judicial con  conocimientos actualizados por especialidad del Derecho y competencias laborales, aportando un mejor servicio de justicia en Colombia.</t>
  </si>
  <si>
    <t>Ampliar la participación de los servidores judiciales de la Rama Judicial en los programas de bienestar integral, prevención y control del riesgo laboral.</t>
  </si>
  <si>
    <t>Disponer de  registros de elegibles vigentes con los mejores candidatos para  la provisión de cargos de funcionarios y empleados para la Rama Judicial.</t>
  </si>
  <si>
    <t>Mantener, mejorar y ampliar el Sistema Integrado de Gestión y Control de la Calidad y Medio Ambiente</t>
  </si>
  <si>
    <t>Estudios</t>
  </si>
  <si>
    <r>
      <t>Construcción y dotación de Infraestructura física asociada a la prestación del servicio de justicia a nivel  Nacional (</t>
    </r>
    <r>
      <rPr>
        <i/>
        <sz val="9"/>
        <color theme="1"/>
        <rFont val="Arial"/>
        <family val="2"/>
      </rPr>
      <t>Ciudades Intermedias y  Juzgados Promiscuos Municipales</t>
    </r>
    <r>
      <rPr>
        <sz val="9"/>
        <color theme="1"/>
        <rFont val="Arial"/>
        <family val="2"/>
      </rPr>
      <t>)</t>
    </r>
  </si>
  <si>
    <t xml:space="preserve">Gestión </t>
  </si>
  <si>
    <t>Transformación de la arquitectura organizacional</t>
  </si>
  <si>
    <t>Facilitar la gestión de la información  generada por la Rama Judicial</t>
  </si>
  <si>
    <t>Fomentar la divulgación de información de la Rama Judicial.</t>
  </si>
  <si>
    <t>Es necesario contar con instrumentos técnicos para el desarrollo e implementación de la gestión documental de la Rama Judicial, a partir de los cuales se planifiquen y ejecuten las acciones tendientes a mantener un acervo documental técnicamente organizado para la prestación del servicio de Administración de Justicia.
Actualizar los instrumentos existentes, elaborar los nuevos que se requieran e implementarlos en todos los despachos judiciales y dependencias administrativas de la Rama Judicial a nivel nacional, garantiza la conservación, disponibilidad y consulta de los archivos judiciales y permite preservar el patrimonio documental de la Rama Judicial, en aras de la construcción de la memoria histórica institucional.</t>
  </si>
  <si>
    <t>Construcción de  infraestructura en terrenos de la Rama Judicial</t>
  </si>
  <si>
    <t>Adquisición de bienes inmuebles para la prestaciòn del Servicio de Justicia</t>
  </si>
  <si>
    <t>Realizar las actividades que den cumplimiento a los requisitos de Norma y mejorar el sistema Integrado degestion de calidad y medio Ambiente según acuerdos -PSA14-10160 y 10161</t>
  </si>
  <si>
    <t>PILAR ESTRATÉGICO</t>
  </si>
  <si>
    <t xml:space="preserve">Anticorrupción y Transparencia </t>
  </si>
  <si>
    <t>Justicia cercana al ciudadano y de comunicación</t>
  </si>
  <si>
    <t>Modernización de la Infraestructura Judicial y Seguridad</t>
  </si>
  <si>
    <t>Modernización Técnológica y Transformación digital</t>
  </si>
  <si>
    <t>Implementacion de la  Norma NTC 6256 y de la Guia.
Establecimiento, reglamentacion  y Otorgamiento del Sello SIGCMA de Excelencia en dependencias destacadas</t>
  </si>
  <si>
    <t>Formar equipos de Auditores Interno a nivel seccional  para cubir el 100% de las necesidades  de  Auditorias Internas</t>
  </si>
  <si>
    <t>Escuela Judicial "Rodrigo Lara Bonilla" - EJRLB</t>
  </si>
  <si>
    <t>Unidad de Administración de la Carrera Judicial - CJ</t>
  </si>
  <si>
    <t>Unidad de Informática - UI</t>
  </si>
  <si>
    <t>Unidad de Recursos Humanos - RRHH</t>
  </si>
  <si>
    <t>Unidad de Registro Nacional de Abogados y Auxiliares de la Justicia - URNA</t>
  </si>
  <si>
    <t>Centro de Documentación Judicial - CENDOJ</t>
  </si>
  <si>
    <t>Adoptar políticas, estratégias o acciones para le mejora de la gestión y el desempeño institucional.</t>
  </si>
  <si>
    <t>Unificar en el “Plan para el fortalecimiento de la Transparencia Institucional y Prevención del Fraude y la Corrupción”, las metodologías y contenidos que se encuentran alineados con los preceptos contemplados en la Ley 1474 de 2011 y 1712 de 2014</t>
  </si>
  <si>
    <t>Modelo de rendición de cuentas</t>
  </si>
  <si>
    <t>Adoptar políticas, y acciones de mejora en la gestión y desempeño institucional.</t>
  </si>
  <si>
    <t>Dadas las funciones a anivel nacional de la Rama Judicial,  se deben implementar normas, herramientas, métodos y procedimientos de gestión que fortalezcan la imagen institucional de la Corporación.</t>
  </si>
  <si>
    <t>Optimizar los servicios de gestión digital de procesos judiciales, procesamiento y divulgación de la información jurisprudencial, normativa y doctrinaria generada por la Rama.</t>
  </si>
  <si>
    <t>Apropiación de las directrices de los códigos de ética y de las normas nacionales sobre transparencia, rendición de cuentas y anticorrupción.</t>
  </si>
  <si>
    <t xml:space="preserve">Desarrollar programas de formación continua y especializada del Talento Humano que integra la comunidad judicial </t>
  </si>
  <si>
    <t>Carrera Judicial, Desarrollo Del Talento Humano Y Gestión Del Conocimiento</t>
  </si>
  <si>
    <t xml:space="preserve">Consolidar y ampliar la cobertura del sistema de carrera judicial a nivel Nacional. </t>
  </si>
  <si>
    <t>Carrera Judicial, Desarrollo del Talento Humano y Gestión del Conocimiento</t>
  </si>
  <si>
    <t>Modernizar y/o Incorporar los componentes de comunicación de datos.</t>
  </si>
  <si>
    <t>Adquirir e Instalar la plataforma tecnológica y de computo y comunicaciones con base en el inventario de tecnología.</t>
  </si>
  <si>
    <t>En la actualidad, la Entidad tiene la necesidad de atención de los 1096 municipios, pero solo se da alcance a 470 municipios, lo que equivale a que el 57% de los municipios no tiene alcance del servicio de mesa de ayuda, por la limitante del presupuesto asignado de tan solo $7.848.210.193. 
Teniendo en cuenta que la Rama Judicial, tiene alcance nacional, con aproximadamente 295 inmuebles propios, 285 en comodato y 1100 en arriendo, distribuidos en 33 Distritos Judiciales, donde se requiere brindar soporte técnico al parque tecnológico,  las estadísticas de incidentes y requerimientos en mesas de ayuda anteriores se hace necesario que la entidad cuente con una solución que permita el retorno a la operación normal de sus servicios, cuando se presentan inconvenientes en su infraestructura tecnológica, además de un punto de control y comunicación efectivo, donde se dé seguimiento a las solicitudes e incidencias presentadas para que, con este control de la información, se puedan tomar decisiones de mejora. 
Adicionalmente, es necesario levantar un inventario nacional de hardware, software y comunicaciones, con el fin de identificar necesidades reales, definir acciones y priorizaciones informadas</t>
  </si>
  <si>
    <t>Conservar los sistemas de información de la Rama Judicial actualizados con las últimas actualizaciones y liberaciones del mercado.</t>
  </si>
  <si>
    <t>La Rama Judicial requiere revisar y resolver diversas situaciones a fin de facilitar su misión y gestión, para lo cual desde hace varios años se ha venido desarrollando estudios detallados que han permitido contar con insumos importantes en aspectos organizacionales, de procesos y del alcance y necesidades en materia de sistemas de información. En concordancia con lo anterior, el Consejo Superior de la Judicatura (CSdJ) ha venido priorizando estrategias y acciones para avanzar en el proceso de modernización y de gestión judicial con base en un modelo de expediente electrónico, a fin de lograr esto, es necesario hacer que los procesos internos sean más eficientes a través de la actualización y mejora de la estructura organizacional y los procesos del Poder Judicial,  a fin de fortalecer el modelo de gestión de la información, TI y de proyectos en la Rama Judicial, así como una evaluación de las brechas organizacionales, funcionales y normativas para identificar el potencial de la sistematización de procesos, definir requerimientos,  parametrizar, desplegar de manera escalonada y estabilizar el Sistema Integrado de Gestión Judicla, para lo cual podrá incluirse el desarrollo de experiencias piloto y las estrategias de gestión del cambio.</t>
  </si>
  <si>
    <t>Promover el bienestar integral de los servidores judiciales del nivel central y territorial.</t>
  </si>
  <si>
    <t xml:space="preserve">Modernizar tecnológica y control del servicio de información y registro para Jueces de Paz y Reconsideración, Abogados, Auxiliares de la Justicia y Consultorios Jurídicos </t>
  </si>
  <si>
    <t>Anticorrupción y Transparencia</t>
  </si>
  <si>
    <t>Implementación mantenimiento, evaluación y mejora de los Sistemas de Gestión Integrados de la Rama Judicial a nivel nacional.</t>
  </si>
  <si>
    <t xml:space="preserve">2018011000617 </t>
  </si>
  <si>
    <t>C-2701-0800-21</t>
  </si>
  <si>
    <t>C-2701-0800-20</t>
  </si>
  <si>
    <t>C-2701-0800-22</t>
  </si>
  <si>
    <t>C-2701-0800-23</t>
  </si>
  <si>
    <t>C-2701-0800-24</t>
  </si>
  <si>
    <t>C-2701-0800-25</t>
  </si>
  <si>
    <t>C-2701-0800-26</t>
  </si>
  <si>
    <t>C-2701-0800-27</t>
  </si>
  <si>
    <t>C-2701-0800-28</t>
  </si>
  <si>
    <t>C-2701-0800-29</t>
  </si>
  <si>
    <t>C-2701-0800-30</t>
  </si>
  <si>
    <t>Implementación de estrategias para fortalecer la gestión de los despachos judiciales en la Rama Judicial a nivel Nacional</t>
  </si>
  <si>
    <t>Formación y Capacitación en Competencias Judiciales y Organizacionales a los Funcionarios, Empleados, Personal Administrativo de la Rama Judicial, Jueces de Paz y Autoridades Indígenas a nivel nacional</t>
  </si>
  <si>
    <t>C-2701-0800-31</t>
  </si>
  <si>
    <t>C-2701-0800-32</t>
  </si>
  <si>
    <t>C-2799-0800-12</t>
  </si>
  <si>
    <t>C-2799-0800-13</t>
  </si>
  <si>
    <t>Unidad de Desarrollo y Análisis Estadístico - UDAE</t>
  </si>
  <si>
    <t>Seguridad, justicia y democracia para la construcción de paz</t>
  </si>
  <si>
    <t>OBJETIVO ESPECIFICO PSD</t>
  </si>
  <si>
    <t>JUSTIFICACIÓN - FINALIDAD</t>
  </si>
  <si>
    <t>META 2022</t>
  </si>
  <si>
    <t>CANTIDAD PSD</t>
  </si>
  <si>
    <t>FORMULA DE CÁLCULO</t>
  </si>
  <si>
    <t>DESCRIPCIÓN</t>
  </si>
  <si>
    <t>VALOR TOTAL ($)</t>
  </si>
  <si>
    <t>RECURSOS APROBADOS CSdJ</t>
  </si>
  <si>
    <t>ACUERDO No.</t>
  </si>
  <si>
    <t>PLAN  DE ACCIÓN 2022 WEB</t>
  </si>
  <si>
    <t>RECURSOS PSD 2022</t>
  </si>
  <si>
    <t>Ampliar la cobertura de funcionarios y empleados de la Rama Judicial con conocimientos actualizados por especialidad del Derecho, así como desde un enfoque de competencias y habilidades, aportando un mejor servicio de justicia en Colombia</t>
  </si>
  <si>
    <t>Muestra el porcentaje de personas aspirantes a ocupar cargos de la Rama Judicial que efectivamente se capacitaron frente al número de aspirantes que se aspiraba a capacitar a través del curso de formación.</t>
  </si>
  <si>
    <t>OBJETIVO N°1 FORMACIÓN INGRESO - Programa de Ingreso
Realizar Curso de Formación  Judicial Inicial</t>
  </si>
  <si>
    <t>OBJETIVO N° 2 FORMACIÓN INDUCCIÓN A EMPLEADOS(AS) - Programa de Inducción a empleados orientada a la optimización del Talento Humano
Realizar Cursos de Actualización Presencial y Virtual para los Servidores  Judiciales.</t>
  </si>
  <si>
    <t>Muestra el porcentaje de servidores judiciales capacitados frente al número de servidores que se aspiraba a capacitar a través del curso de formación básica</t>
  </si>
  <si>
    <t>Mejorar las condiciones de acción y especialización en la formación judicial y el fortalecimiento de la Escuela Judicial Rodrigo Lara Bonilla</t>
  </si>
  <si>
    <t>Documentos  de investigación</t>
  </si>
  <si>
    <t>Muestra el porcentaje de documentos  de investigación socio jurídicas, artículos científicos, revistas indexadas, grupos de investigación y semilleros de investigación acordes a las Líneas de investigación frente al número de documentos  de investigación socio jurídicas, artículos científicos, revistas indexadas, grupos de investigación y semilleros de investigación acordes a las líneas de investigación contratados</t>
  </si>
  <si>
    <t>Desarrollar proyectos de investigación socio jurídicas, artículos científicos, revistas indexadas, grupos de investigación y semilleros de investigación acordes a las Líneas de investigación de la EJRLB.</t>
  </si>
  <si>
    <t>Muestra el porcentaje de módulos de  formación autodirigida que efectivamente se construyeron frente al número de módulos de  formación programados a realizar en la anualidad</t>
  </si>
  <si>
    <t>Módulo para aprendizaje</t>
  </si>
  <si>
    <t>Construir y/o actualizar material académico  acorde al modelo pedagógico.</t>
  </si>
  <si>
    <t>Plataforma tecnológica para la formación virtual</t>
  </si>
  <si>
    <t>(número de plataformas sostenidas / número de plataformas vigentes)*100</t>
  </si>
  <si>
    <t>Adquisición de los servicios de la plataforma tecnológica para la enseñanza  virtual y soporte tecnopedagógico.</t>
  </si>
  <si>
    <t>Muestra el número de servicios realizados a la plataforma tecnológica frente al total de servicios programados para la plataforma.</t>
  </si>
  <si>
    <t xml:space="preserve">Estudio 
</t>
  </si>
  <si>
    <t>Expresa la relación entre los estudios recibidos y los estudios programados</t>
  </si>
  <si>
    <t xml:space="preserve"> (Número de estudios recibidos / número de estudios contratados)*100</t>
  </si>
  <si>
    <t>PCSJA22-11903 y su Anexo</t>
  </si>
  <si>
    <t>Estudio para  la actualización  y/o diseño de modelos  de gestión  y definición  de plantas tipo diferenciadas, tomando en cuenta variables contextuales: geogrãficas, demográficas, demanda del   servicio,   cargas   de   trabajo,   de   estructura   organizacional,   estructura   de   cargos, nomenclatura, remuneración y modelo organizacional basado en TIC.</t>
  </si>
  <si>
    <t>Disminuir los tiempos procesales por jurisdicción, especialidad y nivel de competencia</t>
  </si>
  <si>
    <t>Estudio sobre la demanda de justicia, oferta judicial, variables exógenas, infraestructura y capacitación requerida, que permitan identificar necesidades y requerimientos de cada una de las jurisdicciones y especialidades, incluidos los despachos comisorios.</t>
  </si>
  <si>
    <t>Relación entre el número de estudios recibidos frente al número de estudios contratados correspondientes a las reglas de reparto judicial en todas las jurisdicciones y especialidades</t>
  </si>
  <si>
    <t>(Número de estudios realizados /  Número de estudios programados)*100</t>
  </si>
  <si>
    <t>Diseñar e implementar un observatorio para el monitoreo y evaluación del impacto del a Ley 2080  de 2021 que modificó  el código  de procedimiento  administrativo  y de  to contencioso administrativo (vigencia futura autorizada)</t>
  </si>
  <si>
    <t>(Número de estudios recibidos / número de estudios contratados)*100</t>
  </si>
  <si>
    <t>Elaborar los documentos metodológicos de la gestión documental judicial</t>
  </si>
  <si>
    <t>Aumentar la cantidad de despachos judiciales y dependencias administrativas con información organizada y archivada mediante la aplicación de una metodología con lineamientos en gestión documental</t>
  </si>
  <si>
    <t>Documentos metodológicos elaborados y actualizados</t>
  </si>
  <si>
    <t>(Cantidad de documentos metodológicos elaborados/Cantiad de documentos metodológicos programados)*100</t>
  </si>
  <si>
    <t>Libros adquiridos</t>
  </si>
  <si>
    <t>Aumentar los niveles de comunicación efectiva de la información jurisprudencial en la Rama Judicial e impulsar el uso de sistemas o herramientas digitales para la gestión y divulgación de la información producida por la Rama Judicial.</t>
  </si>
  <si>
    <t>Aumentar los niveles de comunicación efectiva de la información jurisprudencial en la Rama Judicial e impulsar el uso de sistemas o herramientas digitales para la gestión y divulgación de la información producida por la Rama Judicial</t>
  </si>
  <si>
    <t>Material pedagógico elaborado</t>
  </si>
  <si>
    <t>Mejorar los mecanismos de comunicación y acceso a la información judicial, que permita el control social sobre la gestión judicial</t>
  </si>
  <si>
    <t>Publicaciones audiovisuales realizadas</t>
  </si>
  <si>
    <t>Publicaciones impresas y digitales realizadas</t>
  </si>
  <si>
    <t>Fortalecer las herramientas de divulgación y rendición de cuentas que contribuyan a fortalecer la confianza ciudadana en la administración de justicia</t>
  </si>
  <si>
    <t>Estrategia de Justicia Abierta, transparencia y Comunicaciones</t>
  </si>
  <si>
    <t>Modelo de rendición de cuentas realizado</t>
  </si>
  <si>
    <t>(Número de modelos de rendición de cuentas recibido / Número de modelos de rendición de cuentas programados a recibir)*100</t>
  </si>
  <si>
    <t>Sensibilizar y propiciar la interiorización en los servidores judiciales de los valores y principios éticos que deben regir su actuar frente a la sociedad</t>
  </si>
  <si>
    <t>Digitalización de expedientes</t>
  </si>
  <si>
    <t>Desarrollar y fortalecer las habilidades y competencias digitales, promover la gestión del cambio, el uso y apropiación de las TIC, así como el plan de comunicaciones</t>
  </si>
  <si>
    <t>Adquisición Equipos y Servicios Audiencias – Servicios de audiencias, videoconferencias y gestión de grabaciones</t>
  </si>
  <si>
    <t>Servicios de audiencias, videoconferencias y gestión de grabaciones</t>
  </si>
  <si>
    <t xml:space="preserve">Establece la relación entre los Servicios de audiencias, videoconferencias y gestión de grabaciones realizadas y los Servicios de audiencias, videoconferencias y gestión de grabacionesprogramadas a realizar </t>
  </si>
  <si>
    <t>(Número de Servicios de audiencias, videoconferencias y gestión de grabaciones realizadas / Número de Servicios de audiencias, videoconferencias y gestión de grabaciones programadas a realizar)*100</t>
  </si>
  <si>
    <t>Adquisición Equipos y Servicios Audiencias – Adquisición e integración de equipos tecnológicos para la realización de audiencias</t>
  </si>
  <si>
    <t>Equipos tecnológicos para la realización de audiencias</t>
  </si>
  <si>
    <t>Cantidad de Equipos para audiencias adquiridos e instalados a satisfacción</t>
  </si>
  <si>
    <t>(Cantidad de equipos instalados y recibidos a satisfacción / 
Cantidad de equipos programados a adquirir) * 100</t>
  </si>
  <si>
    <t>Desarrollar, desplegar de forma escalonada y estabilizar el nuevo Sistema Integrado de Gestión Judicial, en el marco del expediente electrónico, los servicios ciudadanos digitales y la justicia en línea</t>
  </si>
  <si>
    <t>Impulsar el fortalecimiento institucional para la gestión estratégica de proyectos y procesos, así como para la gobernanza de la información y las TIC</t>
  </si>
  <si>
    <t>Establece el nivel de cobertura a los municipios que se proyectaron a dotar con este servicio</t>
  </si>
  <si>
    <t>Adquisición de Servicios de Conectividad (Redes WAN) — Servicios, elementos y recursos de conectividad, telecomunicaciones e Internet</t>
  </si>
  <si>
    <r>
      <t xml:space="preserve">Soporte, mantenimiento, al apłicativo de </t>
    </r>
    <r>
      <rPr>
        <b/>
        <sz val="9"/>
        <color theme="1"/>
        <rFont val="Arial"/>
        <family val="2"/>
      </rPr>
      <t>cobro coactivo</t>
    </r>
  </si>
  <si>
    <t xml:space="preserve">Implementación y Soporte de la Solución de Software SIUGJ </t>
  </si>
  <si>
    <t>Sistema de Información de la gestión judicial</t>
  </si>
  <si>
    <t>Entregables sobre sistema de información judicial</t>
  </si>
  <si>
    <t>Nivel de avance en la entrega de la documentación requerida</t>
  </si>
  <si>
    <t>(Cantidad de documentos entregados / Cantidad de documentos totales a entregar)*100</t>
  </si>
  <si>
    <t xml:space="preserve"> Grupo de Proyectos Especiales de Tecnología </t>
  </si>
  <si>
    <t>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</si>
  <si>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Interventoría al contrato de Implementación de Solución SIUGJ</t>
  </si>
  <si>
    <t>Informes de Interventoría</t>
  </si>
  <si>
    <t>Nivel de avance de la actividad acuerdo con los informes programados a recibir.</t>
  </si>
  <si>
    <t xml:space="preserve">Implementación de productos y servicios de seguridad informática </t>
  </si>
  <si>
    <t>Grupo de Proyectos Especiales de Tecnología</t>
  </si>
  <si>
    <t xml:space="preserve">Mide el nivel de avance de la implementación de los productos y servicios de Seguridad informatica </t>
  </si>
  <si>
    <t>Porcentaje de avance de la implementación  según los requerimientos que se estipularón en el contrato.</t>
  </si>
  <si>
    <t>Porcentanje Cumplimiento de Ejecución</t>
  </si>
  <si>
    <t>Productos y servicios de seguridad informática contratados</t>
  </si>
  <si>
    <t>Fábrica de Software para Mantenimiento, Soporte y Desarrollos de Aplicaciones.</t>
  </si>
  <si>
    <t>Desarrollos, ajustes   mantenimiento  y soporte  de las aplicaciones de la Rama Judicial..</t>
  </si>
  <si>
    <t>Se refiere  a los requerimientos realizados por los administradores de los diferentes aplicativos de la Fábrica de software</t>
  </si>
  <si>
    <t>(Número de requerimientos realizados / Número total de requerimientos solicitados)</t>
  </si>
  <si>
    <t>Interventoría a los Servicios de TI – Interventorías y apoyos técnicos a la gestión, coordinación y supervisión de los Servicios de TI</t>
  </si>
  <si>
    <t>Representa el número de informes recibidos frente al número de informes programados durante la vigencia</t>
  </si>
  <si>
    <t>Estándares-implementación- capacitación en COBIT</t>
  </si>
  <si>
    <t xml:space="preserve">Implementación y marco de trabajo de la metodología COBIT para la Rama Judicial </t>
  </si>
  <si>
    <t>Procedimientos implementados en el marco de la metodología COBIT para la Rama Judicial</t>
  </si>
  <si>
    <t>(Cantidad de procedimientos implementados / total de procedimientos  planeados a implementar</t>
  </si>
  <si>
    <t>Implementación interoperabilidad</t>
  </si>
  <si>
    <t xml:space="preserve">Diseño Estrategia de interoperabilidad </t>
  </si>
  <si>
    <t>(Cantidad de entregables recibidos / Cantidad de entregables programados para la vigencia)*100</t>
  </si>
  <si>
    <t>C-2701-0800-36</t>
  </si>
  <si>
    <t>2020011000209</t>
  </si>
  <si>
    <t>Transformación digital de la Rama Judicial Nacional</t>
  </si>
  <si>
    <t>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</si>
  <si>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Despachos judiciales asistidos</t>
  </si>
  <si>
    <t>Adquisición de la mesa de ayuda</t>
  </si>
  <si>
    <t>Incidentes y requerimientos resueltos</t>
  </si>
  <si>
    <t>Representa el nivel de avance en la atención de los requerimientos recibidos frente a los estimados para la vigencia.</t>
  </si>
  <si>
    <t>(Número de incidentes y requerimientos resueltos /  número total de incidentes y requerimientos estimados ) * 100</t>
  </si>
  <si>
    <t>Implementación de intranet y portales</t>
  </si>
  <si>
    <t>Intranet o portal ajustado</t>
  </si>
  <si>
    <t>Mide el nivel de avance de la intranet o portal programada a ajustar durante la anualidad</t>
  </si>
  <si>
    <t>Porcentaje de avance de la implementación  según los requerimientos que se estipularan en el contrato.</t>
  </si>
  <si>
    <t>Actualmente cada Corporación tiene su propio Portal, en algunos Tribunales y despachos tienen sus propios portales, no existe una intranet de la Rama Judicial, y existen algunos esfuerzos independientes para hacer intranets a pequeñas escalas.
La estandarización de herramientas y guías, manteniendo autonomías en administración y generación de contenidos sería de gran beneficio, tanto a nivel de portales externos como de intranets.</t>
  </si>
  <si>
    <t>Estrategias de atención ciudadana, programa de socialización, iniciativas de inclusión, incentivar igualdad para grupos vulnerables</t>
  </si>
  <si>
    <t xml:space="preserve">0
</t>
  </si>
  <si>
    <t>Mide el nivel de avance del documento de identificación de estrategias de atención ciudadana programada para la anualidad</t>
  </si>
  <si>
    <t>Documento de identificación de las estrategias de atención ciudadana</t>
  </si>
  <si>
    <t>Diseño, desarrollo e implementación del modelo de servicio al ciudadano</t>
  </si>
  <si>
    <t>(Número de documentos recibidos / Número de documentos programados) * 100</t>
  </si>
  <si>
    <t>Mide el nivel de avance en la entrega de la documentación requerida</t>
  </si>
  <si>
    <t>Servicios de identidad digital</t>
  </si>
  <si>
    <t>Desarrollar y fortalecer las habilidades y competencias digitales, promover la gestión del cambio, el uso y apropiación de las TIC, así como el plan de comunicaciones.</t>
  </si>
  <si>
    <t>Implementación de BOT</t>
  </si>
  <si>
    <t>Estrategia de implementación de BOT diseñada</t>
  </si>
  <si>
    <t>Mide el nivel de avance del diseño de la estrategia de implementación de BOT programada para la anualidad</t>
  </si>
  <si>
    <t>• Los chatbots, asistentes virtuales, o bots son aplicaciones de software que mantienen
conversaciones “inteligentes” con personas, en forma de preguntas-respuestas, de
ayuda a conseguir un objetivo, y sobre temas muy específicos. Disminuyen costos al
hacerlo con personas y permiten atender a muchos clientes (ciudadanos).
63
• No es conveniente iniciar con un proyecto demasiado grande. Desarrollar uno o dos
proyectos iniciales de baja o mediana complejidad para ajustar la metodología y
aprender de la experiencia.</t>
  </si>
  <si>
    <t xml:space="preserve">Implementación de Aplicaciones de Blockchain </t>
  </si>
  <si>
    <t>Mide el nivel de avance del diseño de la estrategia de implementación de aplicaciones de blockchain  programada para la anualidad</t>
  </si>
  <si>
    <t>La Interventoría nace de la necesidad de controlar, exigir y verificar la ejecución y cumplimiento del objeto, condiciones, términos y especificaciones de los contratos,  puesto que actualmente no se cuenta con el número de profesionales suficientes para realizar dicha labor, y adicionalmente el poco recurso humano existente posee una carga laboral alta propia del ejercicio de sus funciones, la cual les impide tener la dedicación exclusiva para ejercer un control efectivo a los bienes y servicios a intervenir, así como tampoco disponen de las herramientas tecnológicas necesarias y los conocimientos metodológicos apropiadas para ejercer dicha función.</t>
  </si>
  <si>
    <t>Realización de Pruebas al SIUGJ</t>
  </si>
  <si>
    <t xml:space="preserve">• Se requiere una nueva solución dado que los sistemas informáticos actuales, disponibles para la gestión de los despachos judiciales pasan por la obsolescencia técnica y funcional: no constituyen una arquitectura web alineada con los estándares de la
industria e institucionales demandados para una efectiva gestión, los niveles de integración de servicios presentan debilidades, el soporte se encuentra fragmentado e insuficiente, las condiciones de usabilidad y generación de cadena de valor no cumplen
las expectativas de los usuarios.
• Se requiere una nueva solución dado que las funcionalidades actuales están repartidas en varias aplicaciones lo cual implica múltiples mantenimientos, tecnologías, lenguajes.
• Se requiere una nueva solución y arquitectura que logre integrar la sede electrónica u oficina judicial virtual, el expediente electrónico y la gestión documental, la gestión de procesos y los servicios digitales, con condiciones de seguridad, interoperabilidad,
confiabilidad, escalabilidad, extensibilidad, documentación </t>
  </si>
  <si>
    <t>Las aplicaciones informáticas, utilizando tecnologías de blockchain, o cadenas de bloques, permiten ofrecer procesos de validación seguros y eficaces para resolver problemas en la gestión de información de la Rama Judicial, manteniendo la integridad y utilidad de la información, mediante la cooperación de los nodos de la red.</t>
  </si>
  <si>
    <t>La interoperabilidad con entidades externas es necesaria en el SIUGJ porque muchos procesos requieren actividades de cooperación e intercambio de datos con entidades externas, y porque es necesaria para agilizar los tiempos de los procesos judiciales y para ayudar a mantener la calidad de los datos.
• La interoperabilidad técnica es relativamente sencilla, pero la interoperabilidad institucional puede ser compleja, lenta.
• Es necesario llegar a procesos de interoperabilidad estándar, tanto con los subsistemas internos en la Rama Judicial como para los usuarios de la información o entidades que consumen o exponen datos para generar valor agregado en la actividad jurisdiccional, así como en la actividad de gobierno y administración y formulación de políticas con fundamento en datos.</t>
  </si>
  <si>
    <t>Documento con Diagnôstico y diseño del modelo de aseguramiento de calidad de los sistemas de información</t>
  </si>
  <si>
    <t>Nivel de avance en la entrega de la documentación contratada</t>
  </si>
  <si>
    <t>Fábrica de Software para Mantenimiento, Soporte y  Desarrollo de Aplicaciones.</t>
  </si>
  <si>
    <t>Desarrollos, ajustes   mantenimiento  y soporte  de las aplicaciones de la Rama Judicial.</t>
  </si>
  <si>
    <t>Numero de requerimientos y ajustes implementados, solictados por los diferentes administradores de las aplicaciones cuyas fuentes pertenecen a la Rama Judicial, asi como nuevos desarrollos que permitan dar solución a las necesidades presentadas por las diferentes depencias y coorporaciones</t>
  </si>
  <si>
    <t>Interventoría a Fábrica de Software</t>
  </si>
  <si>
    <t>Nivel de avance de la actividad de acuerdo con los informes programados a recibir.</t>
  </si>
  <si>
    <t>Organización digital de los expedientes en gestión de la Corte Suprema de Justicia</t>
  </si>
  <si>
    <t>Mide el nivel de avance de los expedientes digitalizados</t>
  </si>
  <si>
    <t>Expedientes digitalizados</t>
  </si>
  <si>
    <t>Despliegue Masivo</t>
  </si>
  <si>
    <t>Diagnóstico y diseño del modelo de aseguramiento de calidad de los sistemas de información</t>
  </si>
  <si>
    <t>• A finales de 2019 el inventario final de procesos, de acuerdo con la UDAE, es de cerca de 1.872.674 procesos. Estos procesos en su mayoría no están digitalizados u organizados en una estructura y bajo condiciones de documentos electrónicos.
• Los procesos en físico ocupan espacio, se pueden dañar, se pueden perder, no se pueden compartir, se deterioran, requieren moverse para tener acceso a ellos, son difíciles de manejar, tiene un impacto negativo para el medio ambiente, etc.</t>
  </si>
  <si>
    <t>Es importante, definir, mediante la aplicación de estándares internacionales, de la industria y propios de la Rama Judicial, los términos de referencia para adelantar la contratación del despliegue masivo del SIUGJ</t>
  </si>
  <si>
    <t>Despachos judiciales implementados con el SIUGJ</t>
  </si>
  <si>
    <t>Mide el nivel de avance en la implementación del SIUGJ</t>
  </si>
  <si>
    <t>(Número de despachos implementados con SIUGJ / Número de despachos programados a implementar con SIUGJ)*100</t>
  </si>
  <si>
    <t>Implementación del Sistema de Gestión de Seguridad de la Información</t>
  </si>
  <si>
    <t>• La seguridad no solo cubre la parte técnica sino también las políticas, procesos y gobierno. Aunque ya se han hecho consultorías indicando qué hacer, lo que falta es implementar.
• La seguridad se rompe por la parte más débil. No se justifica invertir demasiado en la seguridad técnica si no se fortalece la seguridad procedimental, las políticas, los controles, los procesos, manuales, la actitud y responsabilidades de los servidores</t>
  </si>
  <si>
    <t>Mide el nivel de avance del Modelo diseñado  implementado de seguridad de la información</t>
  </si>
  <si>
    <t>Documento con la definición del sistema de gestión de seguridad de la información</t>
  </si>
  <si>
    <t>Oficina de Seguridad de la Información (tercerización)</t>
  </si>
  <si>
    <t>Oficina de seguridad de la información</t>
  </si>
  <si>
    <t xml:space="preserve">Mide el nivel de avance en la implementación de la oficina de seguridad programada </t>
  </si>
  <si>
    <t>• Los sistemas informáticos requieren, con mayor, precisión, más y mejores mecanismos de protección de la información mediante la implementación de medidas preventivas y correctivas a incidentes de seguridad, de tal manera que se permita asegurar la información buscando mantener la confidencialidad, la disponibilidad e integridad de la información.
• La capacidad que debe generarse en la Rama Judicial, para la gestión de seguridad de la información, puede tener dos escenarios para su disposición: (i) a través de la financiación con recursos de funcionamiento, mediante su incorporación a la planta de personal, situación que implica el trámite y recursos para adicionar la planta en la estructura de los perfiles requeridos, bien sea en el Consejo Superior de la Judicatura o en la Dirección Ejecutiva de Administración Judicial; (ii) la tercerización de servicios mediante la contratación de expertos en seguridad, que presten los servicios requeridos, en cuyo caso, la financiación corresponde al presupuesto de inversión, contemplado en este plan.</t>
  </si>
  <si>
    <t>Implementación de productos y servicios de seguridad informática</t>
  </si>
  <si>
    <t xml:space="preserve">• Actualmente la Rama tiene instalados algunos productos de seguridad. Sin embargo, son el resultado de esfuerzos aislados. No existe una solución de seguridad integrada que abarque todos los niveles y posibles puntos débiles.
• Los activos informáticos (hardware, comunicaciones, software, aplicaciones, bases de datos, etc.) que usan y tienen los sistemas de información de la Rama Judicial son numerosos. Se deben intervenir todos los elementos a todos los niveles para controlar la seguridad. Hoy en día esto se hace a través de servicios de seguridad (SOCs, etc.), de personal especializado ofrecidos como servicios. </t>
  </si>
  <si>
    <t xml:space="preserve">• Actualmente no existen planes formales y completos de continuidad y recuperación de desastres para la operación en los sistemas, a nivel nacional. Estos sistemas se irán apagando en el futuro, pero eso tomará varios años.
• El riesgo de perder información ante desastres es muy alto.
• Los planes para manejo de contingencias incluyen la concientización de la gente y esto servirá para el SIUGJ. </t>
  </si>
  <si>
    <t>Implementación de DRP y  BCP para Sistemas Actuales</t>
  </si>
  <si>
    <t>Documento con la defnición de la estrategia de implementación de DRP y BPC para los sistemas actuales</t>
  </si>
  <si>
    <t>Mide el nivel de avance del documento con la defnición de la estrategia de implementación de DRP y BPC para los sistemas actuales</t>
  </si>
  <si>
    <t>(Número de documentos con la Estrategia de implementación de DRP y BPC para los sistemas actuales adquiridos / Número de documentos con la estrategia de implementación de DRP y BPC para los sistemas actuales programados a adquirir durante la vigencia)*100</t>
  </si>
  <si>
    <t>Diseño de la estrategia de ciberseguridad y protección de la información</t>
  </si>
  <si>
    <t>Se requiere la integración de capacidades externas, con internas de seguridad y ciberseguridad con el fin de implementar las políticas, estrategias y tácticas de aseguramiento de la información de la Rama Judicial.</t>
  </si>
  <si>
    <t>Impulsar el fortalecimiento institucional para la gestión estratégica de proyectos y procesos, así como para la gobernanza de la información y las TIC.</t>
  </si>
  <si>
    <t xml:space="preserve">Implementación de aplicaciones de analítica predictiva </t>
  </si>
  <si>
    <t>Existen multitud de posibles aplicaciones de IA y Machine Learning para la justicia usando datos estructurados (como las estadísticas de la UDAE o de la Consulta Unificada) y datos no estructurados (sentencias, documentos del CENDOJ): clasificar documentos, resumir documentos, asociar documentos, extraer información de documentos, asistencia en fallos, predecir congestiones en despachos, detectar patrones anómalos en los procesos, etc.
Sin embargo, hay que ser cuidadosos en la definición del alcance de los proyectos, en la calidad de los datos, etc. Es importante comenzar a aplicar estas tecnologías de manera formal en la Rama Judicial, teniendo en cuenta las lecciones aprendidas en proyectos anteriores.</t>
  </si>
  <si>
    <t>Estrategia de ciberseguridad y protección de la información</t>
  </si>
  <si>
    <t>Mide el nivel de avance de la estrategia de ciberseguridad y protección de la información</t>
  </si>
  <si>
    <t>(Software recibido / Software contratado)*100</t>
  </si>
  <si>
    <t>Mide el nivel de avance de acuerdo a lo establecido contractualmente</t>
  </si>
  <si>
    <t>Modernización y Consolidación de una Plataforma de Recuperación de Información</t>
  </si>
  <si>
    <t>Documento con la identificación del alcance del proyecto y plan de acción</t>
  </si>
  <si>
    <t>Mide el nivel de avance del documento con la modernización y Consolidación de una Plataforma de Recuperación de Información</t>
  </si>
  <si>
    <t>(Número de  documentos con la Modernización y Consolidación de una Plataforma de Recuperación de Información realizados / Número de documentos con la Modernización y Consolidación de una Plataforma de Recuperación de Información programados para realizar durante la anualidad)*100</t>
  </si>
  <si>
    <t xml:space="preserve">• Actualmente los sistemas de búsqueda de información de texto se han desarrollado en casa y usan herramientas de búsqueda que no son especializadas para ello.
• Las búsquedas deben ser más inteligentes: buscar en todos los textos (“full-text”), ranquear los resultados, buscar con semántica (no solo como ahora que son búsquedas de léxico).
• Las interfases de usuario para hacer búsquedas son diferentes en los sistemas actuales y no muy amigables. </t>
  </si>
  <si>
    <t xml:space="preserve">Implementación del Gobierno de Datos y Evaluación y Mejoramiento de Calidad de Datos (incluye términos de referencia) </t>
  </si>
  <si>
    <t>Documento con la política, mejoramiento y uso de datos</t>
  </si>
  <si>
    <t>Mide el nivel de avance del documento con la política, mejoramiento y uso de datos</t>
  </si>
  <si>
    <t>(Número de  documentos con la política, mejoramiento y uso de datos realizados / Número de documentos con la política, mejoramiento y uso de datos programados para realizar durante la anualidad)*100</t>
  </si>
  <si>
    <t>Producción de contenido jurídico y de relatoría (suscripción de información)</t>
  </si>
  <si>
    <t>Nuevos contenidos jurídicos adquiridos</t>
  </si>
  <si>
    <t xml:space="preserve">Mide el avance del número de contenidos jurídicos adquiridos </t>
  </si>
  <si>
    <t>(Número de  contenidos jurídicos adquiridos  / Número de contenidos jurídicos programados para adquirir durante la anualidad)*100</t>
  </si>
  <si>
    <t>Herramientas de software, servicios de analítica e inteligencia artificial</t>
  </si>
  <si>
    <t>Software de gestión</t>
  </si>
  <si>
    <t>Modelo de open data diseñado e implementado</t>
  </si>
  <si>
    <t>Diseño del acceso a las diversas fuentes de contenido jurídico</t>
  </si>
  <si>
    <t>Desarrollo de herramienta mapa judicial</t>
  </si>
  <si>
    <t>Representa el nivel de avance del alojamiento y cubertura con servicios de seguridad de las aplicaciones de acuerdo con la meta establecida</t>
  </si>
  <si>
    <t>(Número de aplicaciones alojadas y cubiertas con servicios de seguridad  / Número total de aplicaciones  (menos aplicaciones alojadas en el CAN) )*100</t>
  </si>
  <si>
    <t>Adquisición de Servicios de Nube Privada</t>
  </si>
  <si>
    <t xml:space="preserve">Modernización de Computadores Personales </t>
  </si>
  <si>
    <t xml:space="preserve">Equipos de computo </t>
  </si>
  <si>
    <t>Mide el avance del número de computadores adquiridos durante la presente vigencia</t>
  </si>
  <si>
    <t>(Número de computadores adquiridos / número de computadores programados a adquirir durante la vigencia)*100</t>
  </si>
  <si>
    <t>Adquisición de equipos, software y/o prestación de servicios para el sistema oral</t>
  </si>
  <si>
    <t>Dimensionamiento y el capacity planning</t>
  </si>
  <si>
    <t>Adquisición e Implementación de una Herramienta para Planeación y Seguimiento de Proyectos</t>
  </si>
  <si>
    <t>Mide el nivel de avance del aplicativo para  Planeación y Seguimiento de Proyectos programado a adquirir</t>
  </si>
  <si>
    <t>(Número de aplicativos para  la Planeación y Seguimiento de Proyectosadquiridos / Número de aplicativos para  la Planeación y Seguimiento de Proyectosprogramados a adquirir durante la vigencia)*100</t>
  </si>
  <si>
    <t>Aplicativo para Planeación y Seguimiento de Proyectos</t>
  </si>
  <si>
    <t>Contratación de un grupo especial para la Gestión de Proyectos en CSJ y DEAJ</t>
  </si>
  <si>
    <t>Informes de los equipos especiales contratados</t>
  </si>
  <si>
    <t>Mide el nivel de avance de los informes presentados por los equipos especiales contratados</t>
  </si>
  <si>
    <t>(Número de informes presentados por los equipos especiales contratados / Número de informes programados a presentar por los equipos especiales contratados durante la vigencia)*100</t>
  </si>
  <si>
    <t>Diseño e implementación de la estrategia de trabajo colaborativo</t>
  </si>
  <si>
    <t>Estrategia de trabajo colaborativo</t>
  </si>
  <si>
    <t>Evaluación intemedia</t>
  </si>
  <si>
    <t>Diseño, desarrollo e implementación de las capacidades para la gestión operativa del SJ</t>
  </si>
  <si>
    <t>Desarrollo e implementación de las capacidades de gestión de conocimiento</t>
  </si>
  <si>
    <t>Desarrollo e implementación de las capacidades para la gestión del relacionamiento de grupos de valor</t>
  </si>
  <si>
    <t>Dimensionamiento del impacto de la transformación digital en la operación de la Rama Judicial</t>
  </si>
  <si>
    <t>Diseño, desarrollo e implementación del Centro de Gobierno</t>
  </si>
  <si>
    <t>Desarrollo e implementación del Modelo de Arquitectura Empresarial</t>
  </si>
  <si>
    <t>Estrategia de administración del cambio y comunicaciones</t>
  </si>
  <si>
    <t>(número de estrategias de administración del cambio y comunicaciones realizadas / número de estrategias de administración del cambio y comunicaciones programadas)*100</t>
  </si>
  <si>
    <t>El indicador establece la disponibilidad de registros de elegibles para la provisión de las vacantes definitivas de empleados judiciales del Consejo Superior de la Judicatura, Dirección Ejecutiva, Consejos Seccionales de la Judicatura y Direcciones Seccionales de Administración Judicial</t>
  </si>
  <si>
    <t>Disponer de registros de elegibles vigentes con los mejores candidatos para la provisión de cargos de funcionarios y empleados para la Rama Judicial y fortalecer el sistema de ingreso a la carrera judicial.</t>
  </si>
  <si>
    <r>
      <t xml:space="preserve">Documento </t>
    </r>
    <r>
      <rPr>
        <i/>
        <sz val="9"/>
        <rFont val="Arial"/>
        <family val="2"/>
      </rPr>
      <t>"Modelo de servicio al ciudadano"</t>
    </r>
  </si>
  <si>
    <t xml:space="preserve"> La autenticación o verificación de la identidad de una persona través de medios electrónicos, es de suma importancia en la Rama Judicial por las características de las transacciones e Información que se maneja. Es importante tener un mecanismo unificado, seguro, y confiable.</t>
  </si>
  <si>
    <t>Software de identificación</t>
  </si>
  <si>
    <t>Mide el nivel de avance del software de servicios de identidad digital contratado</t>
  </si>
  <si>
    <t>(Número de software de identidad digital contratados / Número de software de identidad digital programados para la anualidad) * 100</t>
  </si>
  <si>
    <t>Pruebas al SIUGJ realizadas</t>
  </si>
  <si>
    <t>Mide el nivel de avance en las pruebas del SIUGJ contratadas</t>
  </si>
  <si>
    <t>(Número de pruebas al SIUGJ realizadas / Número de pruebas al SIUGJ programada  para la anualidad) * 100</t>
  </si>
  <si>
    <t>El nuevo sistema que reemplaza a los existentes debe tener una calidad muy alta (libre de errores, mejor funcionalidad) para evitar el rechazo de usuarios.</t>
  </si>
  <si>
    <t xml:space="preserve">• Es importante, definir, mediante la aplicación de estándares internacionales, de la industria y propios de la Rama Judicial, los términos de referencia para adelantar la contratación de las pruebas funcionales y técnicas del SIUGJ, para asegurar la calidad (libre de errores, mejor funcionalidad).
• Las pruebas técnicas (pruebas de estrés) son importantes para detectar a tiempo errores como malos tiempos de respuesta cuando existan muchos usuarios simultáneos, o inconsistencia de datos si existen fallas.
• Es más seguro y confiable que una empresa especializada realice pruebas para no depender únicamente de las pruebas del contratista principal de la implementación de la solución del SIUGJ.
</t>
  </si>
  <si>
    <t>Los sistemas de contenido de bases de datos jurídicas se miden en parte por la cantidad y calidad de datos, y por la facilidad de uso. A pesar de que actualmente se han conseguido muchos datos, el universo es muy grande y se pueden conseguir muchos más.</t>
  </si>
  <si>
    <t>Actualmente existen inconsistencias y errores en los datos. Existen cientos de bases de datos. No se conoce con exactitud cuál es el nivel de calidad para poder tomar medidas.
• Para la migración y en general para el nuevo sistema es importante comenzar con datos de calidad.
• Los análisis y toma de decisiones suponen que los datos tienen buena calidad. Las consecuencias de manejar datos de mala calidad pueden ser muy graves. Los riesgos son altos.
• El problema de calidad debe atacarse no solo técnicamente sino a través de procesos, procedimientos y acciones que realizan los funcionarios (i.e., Gobierno de los datos</t>
  </si>
  <si>
    <t>• Los sistemas actuales solo registran las decisiones para ayudar a administrar. La tendencia es desarrollar sistemas que ayuden a tomar decisiones ya sea porque agilizan el trabajo o porque ayudan a descubrir hechos.
• Las técnicas de Machine Learning usadas para ayudar a procesar documentos permiten automáticamente clasificar documentos, extraer información de los documentos, buscar, comparar y resumir documentos, etc. Estas técnicas agilizan el trabajo y pueden ayudar
en la toma de decisiones de los jueces, abogados, magistrados.
• En el momento de hacer este proyecto ya algunos servidores de la Rama Judicial van a
conocer el potencial de estas tecnologías y se podrá dar un paso más ambicioso.</t>
  </si>
  <si>
    <t>Mide el nivel de avance de los servicios de analítica e inteligencia artificial contratados</t>
  </si>
  <si>
    <t>(Número  de servicios de analítica e inteligencia artificial recibidos / Número de servicios de analítica e inteligencia artificial programados para la anualidad) * 100</t>
  </si>
  <si>
    <t>Modelo de open data</t>
  </si>
  <si>
    <t>Estrategia de innovación</t>
  </si>
  <si>
    <t>Mide el nivel de avance de la Estrategia de innovación programada a realizar</t>
  </si>
  <si>
    <t>Mide el nivel de avance de la Estrategia de administración del cambio y comunicaciones programada a realizar</t>
  </si>
  <si>
    <t>(Número de estrategias de innovación realizadas / número de estrategias de ainnovación programadas)*100</t>
  </si>
  <si>
    <t>Mide el nivel de avance del diseño del acceso a las diversas fuentes de contenido jurídico contratado</t>
  </si>
  <si>
    <t>Mide el nivel de avance de la herramienta mapa judicial contratada.</t>
  </si>
  <si>
    <t>A través del proyecto propuesto, se pretende garantizar la operación y la modernización de los Despachos Judiciales la Rama Judicial. Para atender las solicitudes de computadores reportados por las Seccionales, disminuir la obsolescencia y los costos de reparación y mantenimiento, se hace necesario realizar un proceso de contratación para la adquisición de estos elementos de última tecnología.</t>
  </si>
  <si>
    <t xml:space="preserve"> Equipos para el sistema oral</t>
  </si>
  <si>
    <t>Mide el avance del número de equipos para el sistema oral adquiridos durante la presente vigencia</t>
  </si>
  <si>
    <t>(Número de  equipos para el sistema oral adquiridos / número de  equipos para el sistema oral programados a adquirir durante la vigencia)*100</t>
  </si>
  <si>
    <t>Contratar la implementación de herramientas que faciliten la planeación y seguimiento a los proyectos de la Rama Judicial.</t>
  </si>
  <si>
    <t>• Actualmente la Rama Judicial maneja muchos proyectos que requieren una formulación y seguimiento detallado tanto en lo financiero como en lo técnico. Todo se hace en Excel independientes. No es un proceso integrado, la historia se pierde y es difícil hacer
seguimiento.
• El CSdJ necesita estandarizar, unificar y consolidar tanto el proceso de formulación como los seguimientos, con herramientas modernas para tomar decisiones.
Alcance
• Adquirir una herramienta que permita realizar la planeación y seguimiento de proyectos en la Rama, definiendo previamente un modelo integrado de planeación.
• Debe permitir manejar un banco interno de proyectos, con fichas, indicadores.
• Debe permitir hacer seguimiento financiero y técnico del avance y resultado de los proyectos.
• Debe ayudar a la formulación de los proyectos en forma colaborativa permitiendo hacer cambios.
• Debe integrarse con la herramienta de seguimientos detallados de los proyectos (Project), y con el Sistema Financiero.</t>
  </si>
  <si>
    <t>El Consejo Superior de la Judicatura (CSdJ) es la Corporación encargada de la dirección, administración y autogobierno de la Rama Judicial. Dentro de sus principales funciones se encuentra definir la estrategia de la prestación de los servicios de Justicia en el territorio nacional, a partir de una estructura organizacional concreta que le permita adoptar todas las medidas necesarias para la implementación de las decisiones tomadas en el nivel de gobierno. La Dirección Ejecutiva de Administración Judicial (DEAJ) es el principal órgano administrativo, técnico y ejecutor de todas las políticas expedidas por el CSdJ .
En desarrollo de un Modelo de Estructura de Gestión de Proyectos que permita el ejercicio coordinado de estas funciones que son responsabilidad del CSdJ y la DEAJ, se plantea la incorporación de un Grupo Estratégico de Proyectos (GEP) que asesore directamente al CSdJ y un Grupo de Gestión de Proyectos Especiales (GPE), que apoye directamente a la DEAJ en la implementación del proyecto.</t>
  </si>
  <si>
    <t>Fortalecer dos (2) puntos focales del CSdJ : el primero, apoyar las funciones de los Magistrados del CSdJ , respecto a monitorear, gestionar y agilizar el proceso desde su planeación hasta su ejecución y evaluación. El segundo, fortalecer la estructura de la DEAJ, para ejecutar el proyecto, que por su complejidad, magnitud y transversalidad requieren de una estructura específica, especializada y con dedicación exclusiva a los propósitos de proyecto.</t>
  </si>
  <si>
    <t>La Rama Judicial requiere de estrategias de Socialización que permitan la inclusión y acceso de los ciudadanos sin restricción a los servicios de justicia.</t>
  </si>
  <si>
    <t>Debido a los avance tecnologicos es necesario definir el modelo de servicio al ciudadano a través de medios digitales.</t>
  </si>
  <si>
    <t xml:space="preserve">Se hace necesario definir  la información que puede ser consultada por la ciudadanía en el marco de las políticas de TIC establecidas. </t>
  </si>
  <si>
    <t>Diseñar la herramienta de mapa judicial, como ventana de información de los servicios judiciales</t>
  </si>
  <si>
    <t>Diversificar la información  de los servicios judiciales en el portal WEB</t>
  </si>
  <si>
    <t>La Rama requiere definir la infraestructura tecnológica necesaria para la transformación digital</t>
  </si>
  <si>
    <t>En desarrollo de la Arquitectura Empresarial se requiere definir las capacidades de gestión operativa del CSJ para mejorar la prestación de los servicios de justicia.</t>
  </si>
  <si>
    <t>Se requiere definir la estrategías que permita implementar el trabajo colaborativo en la Rama Judicial a través de las TIC´s</t>
  </si>
  <si>
    <t>El Consejo Superior de la Judicatura dentro de sus funciones misionales debe definir las capacidades de gestión conocimiento de losm servidores judiciales a nivel nacional para mejorar la prestación de los servicios de justicia.</t>
  </si>
  <si>
    <t>Para mejorar la prestación de los servicios de justicia el  CSJ requiere definir las capacidades de gestión del relacionamiento con los grupos de valor con los cuales interactua periodicamente.</t>
  </si>
  <si>
    <t>Con el fin de efectuar el seguimiento a los recursos del crédito BID es necesario realizar una evaluación intermedia independiente de las gestiones realizadas.</t>
  </si>
  <si>
    <t>Para apoyar la ejecución, control y seguimiento de las inversiones financiadas con el crédito del BID se requiere de un equipo de apoyo de carácter permanente durante toda la ejecución del mismo.</t>
  </si>
  <si>
    <t>Determinar el dimensionamiento del impacto de la transformación digital de la Rama Judicial.</t>
  </si>
  <si>
    <t>Definir el Centro de Gobierno de la entidad</t>
  </si>
  <si>
    <t>Contratar los servicios especializados a través de los cuales se implemente el modelo de Arquitectura Empresarial en la entidad</t>
  </si>
  <si>
    <t>Para implementar el modelo de Arquitectura Empresarial en la entidad se requiere de servicios especializados</t>
  </si>
  <si>
    <t>Consultoria para el diseño, desarrollo, implementación y actualizaciõn de la estrategia de innovación</t>
  </si>
  <si>
    <t>El Consejo superior de la Judicatura para mejorar la prestación de los servicios de justicia requiere desarrollar la estrategia de innovación a ser implementada</t>
  </si>
  <si>
    <t xml:space="preserve">En desarrollo del Plan Estratégico de Transformación Digital de la Rama Judicial se hace necesaria la  concientización y capacitación a los diferentes actores internos y externos sobre el alcance del mismo, así como de las herramientas, procesos y procedimientos, entre otros, relacionados con su implementación. </t>
  </si>
  <si>
    <t xml:space="preserve">Capacitar a los diferentes actores sobre el Plan Estratégico de Transformación Digital de la Rama Judicial </t>
  </si>
  <si>
    <t>Desarrollar la estrategia de innovación para mejorar la prestación de los servicios de justicia</t>
  </si>
  <si>
    <t>Dimensionar el impacto en la transformación digital de la Rama Judicial, para establecer los requerimientos que permitan la implementación de dicha transformación.</t>
  </si>
  <si>
    <t>Contratar el equipo de apoyo para la gestión de las inversiones financiadas con el crédito.</t>
  </si>
  <si>
    <t>Definir las capacidades de gestión del relacionamiento de los grupos de valor del CSJ para mejorar la prestación de los servicios de justicia.</t>
  </si>
  <si>
    <t>Definir las capacidades de gestión conocimiento del CSJ para mejorar la prestación de los servicios de justicia.</t>
  </si>
  <si>
    <t>Definir las capacidades de gestión operativa del CSJ para mejorar la prestación de los servicios de justicia.</t>
  </si>
  <si>
    <t>Realizar la evaluación intermedia de las gestiones realizadas con los recursos del crédito</t>
  </si>
  <si>
    <t>Definir la estrategía de implementación para el trabajo colaborativo</t>
  </si>
  <si>
    <t>Definir la infraestructura tecnológica necesaria para la transformación digital en la Rama Judicial</t>
  </si>
  <si>
    <t>Adquir equipos para soportar el sistema oral.</t>
  </si>
  <si>
    <t xml:space="preserve">Actualizar la base de computadores existentes por versiones actuales y con nuevas capacidades. </t>
  </si>
  <si>
    <t xml:space="preserve">Adquirir la infraestructura tecnológica para el soporte de los servicios de justicia, con el fin de contar con alta disponibilidad y contingencia en el data center del CAN.  </t>
  </si>
  <si>
    <t>Diseñar el acceso a las diversas fuentes de contenido jurídico</t>
  </si>
  <si>
    <t>Definir el modelo de open data, en el marco de las políticas de TIC establecidas. Es decir, la definición de la información que puede ser consultada por la ciudadanía</t>
  </si>
  <si>
    <t>Adquir la herramienta para apoyar los ejercicios y desarrollo de analítica e inteligencia artificial</t>
  </si>
  <si>
    <t>Realizar suscripción de contenidos jurídicos y de relatoría.</t>
  </si>
  <si>
    <t xml:space="preserve">Esta actividad busca la contratación de una consultoría para la implementación del gobierno de datos y la realización de una evaluación y mejoramiento de la calidad de los datos actuales usando herramientas que permitan la implementación del gobierno de datos y, etc. </t>
  </si>
  <si>
    <t>Obtener una plataforma de software orientada a la recuperación de la información que consolide los sistemas actuales de Jurisprudencia, SIDN, Videoteca, etc. y unifique las interfaces, los sistemas de captura y la clasificación de información, así mismo considera la Plataforma de Recuperación de Información jurisprudencial, relatorías y contenidos jurídicos, para el mejoramiento del servicio de justicia</t>
  </si>
  <si>
    <t xml:space="preserve">Implementar modelos de analítica predictiva tanto para procesamiento inteligente de texto como para el resto de los datos (estructurados y no estructurados). Prestar los servicios especializados para realizar el análisis, diseño, desarrollo e implementación de aplicaciones de analítica de datos
</t>
  </si>
  <si>
    <t>Continuar el componente de seguridad, como articulación a los procesos que se encuentran en ejecución, en el marco de la convergencia</t>
  </si>
  <si>
    <t>Definir la estrategia para la implementación del Business Continuity Planning (BCP) y el Disaster Recovery Planning (DRP) - Plan de recuperación ante desastres - para la operación de los Sistemas actuales así mismo, prestar los servicios de Implementación del Sistema de Gestión de la continuidad del negocio, SGCN y el plan de recuperación ante desastres, la adquisición de una solución tecnológica para la administración, evaluación, gestión de riesgos en las etapas del ciclo de vida del SGCN. Así como, preparar a la entidad y en especial al Área de Tecnología, para tener en todo momento los criterios para saber cómo reaccionar ante la materialización de riesgo y/o la ocurrencia de eventos catastróficos que afecten el servicio.</t>
  </si>
  <si>
    <t xml:space="preserve">Contratar servicios de seguridad a nivel de todos los activos (SOC o Security Operating Center) para detectar actividades anómalas y la respectiva capacidad para reaccionar y corregir los problemas. Incluye todos los niveles: comunicaciones, todos los tipos de hardware, todos los tipos de software de infraestructura, aplicaciones, bases de datos, entre otros. </t>
  </si>
  <si>
    <t xml:space="preserve">Escoger una o varias empresas que se dediquen a soportar los procesos de seguridad de la información, mediante el suministro de servicios de seguridad de la información, articulados con los grupos internos de seguridad, responsables en la Rama Judicial. </t>
  </si>
  <si>
    <t xml:space="preserve">Definir e implementar el gobierno, las políticas, controles, procesos y procedimientos de seguridad. </t>
  </si>
  <si>
    <t>Interventoria a los contratos de despliegues del SIUGJ</t>
  </si>
  <si>
    <t>Realizar la interventoría a los contratos de despliegues de la solución del software de SIUGJ</t>
  </si>
  <si>
    <t>Escoger una o varias empresas que, a partir del software ajustado y probado del SIUGJ se encarguen del despliegue (puesta en marcha) y del soporte del SIUGJ en cientos de despachos judiciales</t>
  </si>
  <si>
    <t>Digitalizar los expedientes de la Corte Suprema de Justicia.</t>
  </si>
  <si>
    <t xml:space="preserve">Efectuar las interventorías de fábrica de software para mantenimiento, soporte y desarrollo de aplicaciones. </t>
  </si>
  <si>
    <t>Contratar  una consultoría que se encarga de brindar soporte y mantenimiento a las aplicaciones existentes e implementar soluciones temporales y de transición frente a problemas críticos.</t>
  </si>
  <si>
    <t>Diseñar el modelo de aseguramiento de calidad para el desarrollo de los sistemas de información de la entidad.</t>
  </si>
  <si>
    <t>Adquirir el análisis, diseño y la herramienta para implementar la capacidad para la interoperabilidad e integración de servicios para la Rama Judicial.</t>
  </si>
  <si>
    <t xml:space="preserve">Escoger una empresa que realice formalmente las pruebas funcionales y técnicas del SIUGJ. </t>
  </si>
  <si>
    <t xml:space="preserve">Realizar la interventoría integral a la implementación del SIUGJ. </t>
  </si>
  <si>
    <t>Contar con una nueva solución y arquitectura que logre integrar la sede electrónica u oficina judicial virtual, el expediente electrónico y la gestión documental, la gestión de procesos y los servicios digitales, con condiciones de seguridad, interoperabilidad, confiabilidad, escalabilidad, extensibilidad, documentación.</t>
  </si>
  <si>
    <t>Implementar herramientas que faciliten el manejo y uso de la información relacionada con los servicios digitales de justicia.</t>
  </si>
  <si>
    <t>Definir los asistentes virtuales que se encuentran enmarcados en el proceso de analítica.</t>
  </si>
  <si>
    <t>Definir los servicios de identidad digital requeridos por la entidad</t>
  </si>
  <si>
    <t>Definir el modelo de servicio al ciudadano</t>
  </si>
  <si>
    <t>Desarrollar las estrategias de socialización que faciliten la inclusión y acceso a los servicios de justicia teniendo en cuenta las particularidades de los diferentes grupos vulnerables.</t>
  </si>
  <si>
    <t>Implementar y mejorar las plataformas digitales que permitan el acceso a los servicios de justicia y la disponibilidad de los contenidos, archivos, estadísticas, herramientas relacionadas, entre otros.</t>
  </si>
  <si>
    <t>Contratar una mesa de ayuda especializada para el proyecto de transformación digital, portales e intranets y el desarrollo de iniciativas de inclusión e igualdad para grupos vulnerables.</t>
  </si>
  <si>
    <t>Disponer de  registros de elegibles vigentes con los mejores candidatos para  la provisión de cargos de  empleados de Altas Cortes.</t>
  </si>
  <si>
    <t>Registros de elegibles</t>
  </si>
  <si>
    <t>El indicador establece la disponibilidad de registros de elegibles para la provisión de las vacantes definitivas de empleados de las Altas Cortes.</t>
  </si>
  <si>
    <t>Exhibición de las pruebas convocatoria 27</t>
  </si>
  <si>
    <t>Estrategia de comunicación y divulgación  de las pruebas de la convocatoria 27 para la provisión de cargos en la Rama Judicial.</t>
  </si>
  <si>
    <t>Mide el avance en la exhibición de las pruebas de la convocatoria 27 realizadas, frente a  las programadas a realizar durante la anualidad</t>
  </si>
  <si>
    <t>Modernización tecnológica de la tarjeta profesional de abogado</t>
  </si>
  <si>
    <t>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</si>
  <si>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Se pretende que la Tarjeta Profesional de Abogado, esté acorde con las últimas tecnologías, de manera que permita asegurar una mayor confiablidad en la autenticidad de la misma, e incluir y validar información adicional a la que actualmente se puede visualizar en el documento físico, para la identificación de los profesionales del Derecho.</t>
  </si>
  <si>
    <t xml:space="preserve">Sistema de información </t>
  </si>
  <si>
    <t>Mide el avance en el sistema de información recibido frente al programado para la anualidad</t>
  </si>
  <si>
    <t>Elaboración y expedición de tarjetas profesionales de abogado.</t>
  </si>
  <si>
    <t>Adquirir los plásticos pregrabados y el servicio de personalización de las Tarjetas Profesionales de Abogado, Duplicados y Cambios de Formato, expedidas por la Unidad, conforme con las solicitudes presentadas por los Usuarios.</t>
  </si>
  <si>
    <t>Mide el nivel de avance de la expedición de Licencias, Tarjeta Profesional y Carnets frente a las programadas para la anualidad</t>
  </si>
  <si>
    <t>Custodiar las carpetas de tarjetas profesionales de Abogado</t>
  </si>
  <si>
    <t>Custodia de archivo</t>
  </si>
  <si>
    <r>
      <t xml:space="preserve">Expresa el número de metros  lineales custodiados del archivo físico frente al número de metros lineales del archivo físico contratado a custodiar 
</t>
    </r>
    <r>
      <rPr>
        <strike/>
        <sz val="9"/>
        <color rgb="FFFF0000"/>
        <rFont val="Arial"/>
        <family val="2"/>
      </rPr>
      <t/>
    </r>
  </si>
  <si>
    <t>Aumentar el número de folios y soportes digitalizados de tarjetas profesionales del Sistema de Información del Registro Nacional de Abogados y Auxiliares de la Justicia</t>
  </si>
  <si>
    <t>Garantizar la seguridad de la información en instalaciones que cumplan con los mínimos requerimientos de infraestructura, mobiliario y condiciones técnico-ambientales exigidas por la normatividad vigente y que apliquen al archivo de la Rama Judicial.</t>
  </si>
  <si>
    <t>Actualizar las carpetas de tarjetas profesionales.</t>
  </si>
  <si>
    <t>Carpetas de abogados actualizadas</t>
  </si>
  <si>
    <r>
      <t xml:space="preserve">Expresa el número de carpetas de tarjetas profesionales actualizadas frente al número de carpetas de tarjetas profesionales programadas a actualizar
</t>
    </r>
    <r>
      <rPr>
        <strike/>
        <sz val="9"/>
        <color rgb="FFFF0000"/>
        <rFont val="Arial"/>
        <family val="2"/>
      </rPr>
      <t/>
    </r>
  </si>
  <si>
    <t>Integrar los documentos en único expediente físico por cada Abogado inscrito en el Registro Nacional de Abogados.</t>
  </si>
  <si>
    <t>Teniendo en cuenta que mediante el Acuerdo PCSJA19-11312 del 19 de junio de 2019 se actualizaron las Tablas de Retención Documental de la URNA y allí se establece que los documentos de las carpetas de las tarjetas profesionales de abogado son de conservación total, es necesaria la actualización e integración de todas las carpetas de las tarjetas profesionales de abogado, incluyendo el respectivo espacio de crecimiento, realizando de esta manera un manejo adecuado de la documentación procesada por la Unidad y la información recibida de los usuarios.</t>
  </si>
  <si>
    <t>Implementación de la Ley 1905 de 2018</t>
  </si>
  <si>
    <r>
      <t xml:space="preserve">En cumplimiento de la  Ley 1905 del 28 de junio del 2018 </t>
    </r>
    <r>
      <rPr>
        <i/>
        <sz val="9"/>
        <color theme="1"/>
        <rFont val="Arial"/>
        <family val="2"/>
      </rPr>
      <t>"Por la cual se dictan disposiciones relacionadas con el ejercicio de la profesión de Abogado"</t>
    </r>
    <r>
      <rPr>
        <sz val="9"/>
        <color theme="1"/>
        <rFont val="Arial"/>
        <family val="2"/>
      </rPr>
      <t xml:space="preserve"> establece:  que para ejercer la profesión de abogado, además de los requisitos exigidos en las normas legales vigentes, el graduado deberá acreditar certificación de aprobación del Examen de Estado que para el efecto realice el Consejo Superior de la Judicatura (CSJ), directamente o a través de una Institución de Educación Superior acreditada en Alta Calidad que se contrate para tal fin.
</t>
    </r>
  </si>
  <si>
    <t>Llevar a cabo y de manera exitosa la aplicación del examen de estado y su respectiva certificación, para implementar la Ley 1905 de 2018.</t>
  </si>
  <si>
    <t>Evaluar y acreditar el 100% de los futuros egresados en Derecho mediante la realización el Examen de Estado, como requisito para el ejercicio de la profesión conforme lo estipulado en la Ley 1905 de 2018.</t>
  </si>
  <si>
    <t>Profesionales evaluados</t>
  </si>
  <si>
    <t>Mide el avance de los profesionales del derecho a los que se les realizón el examen de estado y su respectiva certificación, dentro de la implementación de la Ley 1905 de 2018.</t>
  </si>
  <si>
    <t>Adquisición de Vehículos Blindados</t>
  </si>
  <si>
    <t>Se establece la relación entre la cantidad de vehículos blindados adquiridos  en la vigencia  y los programados a adquirir durante el mismo período</t>
  </si>
  <si>
    <t>Adquirir vehículos blindados para el Consejo de Estado</t>
  </si>
  <si>
    <t>Desarrollar actividades de bienestar para el mejoramiento del clima laboral</t>
  </si>
  <si>
    <t>Contratar la atención de urgencias y emergencias médicas en sitio, así como las actividades de prevención de la pandemia por COVID-19, para todos los servidores judiciales, proveedores, contratistas, judicantes, practicantes universitarios y usuarios de las sedes de mayor concentración poblacional de la Rama  Judicial poblacional</t>
  </si>
  <si>
    <t>Servidores Judiciales Participantes en actividades de bienestar</t>
  </si>
  <si>
    <t xml:space="preserve">Los programas de bienestar se implementan con el propósito de elevar los niveles de eficiencia, satisfacción y desarrollo de los empleados en el desempeño de su labor y de contribuir al cumplimiento efectivo de los resultados institucionales. </t>
  </si>
  <si>
    <t>Beneficiar 32.409 servidores judiciales con la adquisición de elementos de bioseguridad</t>
  </si>
  <si>
    <t>Beneficiar a 25.788 servidores con la participación en actividades de bienestar</t>
  </si>
  <si>
    <t xml:space="preserve">Expresa la relación entre el número de servidores beneficiados con elementos de protección,  frente a los planeados a beneficiar durante la anualidad. </t>
  </si>
  <si>
    <t xml:space="preserve">Expresa la relación entre el número de servidores beneficiados con la realización de actividades de mejoramiento del clima laboral,  frente a los planeados a beneficiar durante la anualidad. </t>
  </si>
  <si>
    <t>Áreas protegidas</t>
  </si>
  <si>
    <t>Vigías de salud y/o especialistas en salud y seguridad en el trabajo.</t>
  </si>
  <si>
    <t xml:space="preserve">Representa la relación entre el número de personas beneficiadas con  el servicio de vigías de salud y/o especialistas en salud y seguridad en el trabajo,  frente a las proyectadas a atender durante la vigencia. </t>
  </si>
  <si>
    <t xml:space="preserve">Representa la relación entre el número de personas beneficiadas con  el servicio de áreas protegidas,  frente a las proyectadas a atender durante la vigencia. </t>
  </si>
  <si>
    <t>Con el servicio de Área Protegida se pretende garantizar la adecuada y oportuna atención médica a los ciudadanos, servidores judiciales, contratista, proveedores y visitantes de las sedes de mayor afluencia, en caso de situaciones de alerta, donde esté comprometida una vida y/o se requiera atención médica, para atender una urgencia, una emergencia y traslados asistidos derivados de la atención médica a centros de servicios hospitalarios, así como también actividades de prevención de la pandemia por COVID-19, como es la implementación del Vigía de salud.</t>
  </si>
  <si>
    <t>Exámenes realizados</t>
  </si>
  <si>
    <t>Realizar examenes de prevención del riesgo cardiovascular y para cáncer a los servidores judiciales a nivel nacional y valoración médica para la lectura de los mismos.</t>
  </si>
  <si>
    <t xml:space="preserve">Representa el número de servidores  beneficiados con examenes de prevensión de riesgo cardiovascular, cáncer y valoración medica,  frente a  los proyectados a realizar en la vigencia. </t>
  </si>
  <si>
    <t>Para minimizar el riesgo cardiovascular y dar una solución en promoción y en prevención de enfermedades de origen laboral, se realizarán exámenes de prevención del riesgo cardiovascular (Perfil Lipídico y Glicemia Basal) a los servidores judiciales a nivel nacional y valoración médica para la lectura de los mismos.</t>
  </si>
  <si>
    <t>Con el desarrollo de la actividad, se busca dar cobertura a toda la población de la Rama Judicial, que a corte de 1 de septiembre de 2020 se estimaba en 32.409 servidores, de los cuales 8.427 se proyectó en el 2021 y se pretende beneficiar a la población restante, 23.982 servidores judiciales en el 2022, a quienes se les practicarán los exámenes médicos y se les atenderá en consulta médica personalizada para la lectura de los mismos y la entrega de las recomendaciones médicas en cada caso, y además,  se pretende realizar 9.352 exámenes de tamizaje para cáncer de mama y próstata a servidores mayores de 40 años de la población programada, que corresponde a los exámenes que no se pudieron realizar en los años 2019 y 2020.</t>
  </si>
  <si>
    <t>Adquirir elementos de bioseguridad, medidas para evitar el contagio con COVID-19</t>
  </si>
  <si>
    <t xml:space="preserve">Actividades de bienestar para el mejoramiento del clima laboral
</t>
  </si>
  <si>
    <t>Porcentaje de depedencias implementadas con la Norma NTC 6256:2018 y la guia técnica GTC 286:2018</t>
  </si>
  <si>
    <t>(Número de dependencias implementadas con la Norma NTC 6256:2018 y la guia técnica GTC 286:2018 / Número de dependencias proyectadas a implementar la Norma NTC 6256:2018 y la guia técnica GTC 286:2018 )*100</t>
  </si>
  <si>
    <t xml:space="preserve">Realizar el acompañamiento técnico en el proceso de implementación, capacitación y auditoría a la Norma técnica de la Rama Judicial NTC 6236:2018 con base en la guía técnica de Calidad de la Rama Judicial GTC 286:2018 en articulación con las normas ISO 9001:2015 y 144001:2015 </t>
  </si>
  <si>
    <t>Formar, capacitar y certificar en sistemas de gestión ambiental y NTC 6256 y GTC 286:2018 en los requisitos ambientales que solicita la norma.</t>
  </si>
  <si>
    <t xml:space="preserve">Actividades recurrentes en el proyecto de inversión y conforme lo establecido en el plan Sectorial de Desarrollo 2019-2022. Se plantea la sensibilización y capacitación en el sistema de gestión ambiental. </t>
  </si>
  <si>
    <t>Mide el nivel de servidores Judiciales certificados como auditores durante la anualidad</t>
  </si>
  <si>
    <t>Formación dirigida a la población de servidores judiciales para la certificación en auditores internos en el sistema de gestión ambiental.</t>
  </si>
  <si>
    <t xml:space="preserve">  Producto</t>
  </si>
  <si>
    <t>Formar, capacitar y certificar en modelos de gestión, sistemas de gestión de calidad, seguridad y salud en el trabajo, seguridad informática, norma antisoborno, estructuras de alto nivel articuladas a la NTC 6256:2018 y GTC 286:2018</t>
  </si>
  <si>
    <t>Actividades recurrentes en el proyecto de inversión y conforme lo establecido en el plan Sectorial de Desarrollo 2019-2022. Se plantea la certificación de 200 servidores judiciales en SIGMA.</t>
  </si>
  <si>
    <t>Formación dirigida a la población de servidores judiciales para la certificación en auditores internos en modelos de gestión, sistemas de gestión de la calidad, seguridad y salud en el trabajo, seguridad informática, norma antisoborno, estructuras de alto nivel articuladas a la NTC 6256:2018 y GTC 286:2018</t>
  </si>
  <si>
    <t>Servidores judiciales certificados como Auditores</t>
  </si>
  <si>
    <t>Garantizar la realización de auditorías externas por ente certificador que avale el cumplimiento de los requisitos del SIGCMA conforme las normas técnicas aplicables.</t>
  </si>
  <si>
    <t>Ampliar la cobertura de dependencias Administrativas y Judiciales del Consejo Superior de la Judicatura certificadas en  las normas técnicas del sistema de gestión de calidada y medio ambiente</t>
  </si>
  <si>
    <t>Recertificación  y certificación de dependencias Administrativas y Judiciales de la Rama Judicial</t>
  </si>
  <si>
    <t>Mide el nivel de dependencias administrativas y Judiciales recertificadas y certificadas en el SIGCMA durante la anualidad</t>
  </si>
  <si>
    <t xml:space="preserve">Construcción y dotación de Infraestructura física asociada a la prestación del servicio de justicia a nivel Nacional </t>
  </si>
  <si>
    <t>Reducir la brecha que en materia de capacidad instalada presenta la Rama Judicial, acorde con la demanda de justicia</t>
  </si>
  <si>
    <t>Realizar actividades de Estudios y Diseños de las Sedes Judiciales de Orocue (Casanare), Málaga (Santander), Saravena (Arauca), Villa del Rosario (Norte de Santander), Caucasia (Antioquia), Fonseca (Guajira), Paz de Ariporo (Casanare), Bolivar (Cauca), Monterrey, Concordia (Magdalena), Barrancominas (Guainia), La Primavera (Vichada), San Martin de los Llanos (Meta), Palmira (Valle del Cauca), Zipaquirá (Cundinamarca).</t>
  </si>
  <si>
    <t xml:space="preserve">Estudios y diseños </t>
  </si>
  <si>
    <t>Estudios y diseños terminados y entregados</t>
  </si>
  <si>
    <t xml:space="preserve">Relación entre los estudios y diseños recibidos frente a los estudios y diseños programados a realizar en la vigencia
</t>
  </si>
  <si>
    <t>Realizar el estudio de suelos y diseños arquitectónico, estructural, hidrosanitario, eléctrico, voz y datos, sistema de aire acondicionado, sistemas de control de acceso y de seguridad, presupuesto, especificaciones de construcción, para la construcción de la sede judicial.</t>
  </si>
  <si>
    <t>Realizar actividades de Construcciôn  las Sedes Judiciales de Aguada (Santander), El Charco (Nariño), Riofrío (Valle del Cauca), San Diego (Cesar), El Cocuy (Boyacã), La paya (Boyacá), Paz de Ariporo (Casanare), Trinidad (Casanare), Puerto Carreño (Vichada), Mosquera (Nariño), Pizarro (Nariño), Sincé (Sucre), Aguachica (Cesar), Zipaquirá (Cundinamarca), El Dovio (Valle del Cauca), Sahagún (Córdoba).</t>
  </si>
  <si>
    <t>Para efectos de llevar a cabo la construcción de las respectivas sedes judiciales es hace necesario la realización de los estudios y diseños correspondientes.</t>
  </si>
  <si>
    <t>Construir las sedes judiciales enunciadas, las cuales contarán con despacho para el juez, oficina para funcionarios, ventanilla de atención, área para archivo, sala de audiencia y áreas complementarias y de servicios</t>
  </si>
  <si>
    <t>Mejorar la capacidad instalada en materia de infraestructura física propia asociada a la prestación del servicio de justicia</t>
  </si>
  <si>
    <t>Sede judicial construida</t>
  </si>
  <si>
    <t>M2 de obra blanca terminada</t>
  </si>
  <si>
    <t>Relación entre los m2  de obra blanca terminados frente a los m2 programados para la vigencia</t>
  </si>
  <si>
    <t>Realizar actividades de suministro,  Instalación y Dotaciôn de Mobiliario para las Sedes Judiciales de Aguada (Santander), El Charco (Nariño), Rio Frío (Valle del Cauca), San Diego (Cesar), El Cocuy (Boyacá), Paya (Boyacá), Trinidad (Casanare), Puerto Carreño (Vichada), Mosquera (Nariño), Pizarro (Nariño), Sincé (Sucre), Aguachica (Cesar), el Dovio Galle del Cauca), Zipaquirá (Cundinamarca)</t>
  </si>
  <si>
    <r>
      <t xml:space="preserve">Suministrar e Instalar el Mobiliario para las Sedes Judiciales descritas en la celda </t>
    </r>
    <r>
      <rPr>
        <i/>
        <sz val="9"/>
        <color theme="1"/>
        <rFont val="Arial"/>
        <family val="2"/>
      </rPr>
      <t>"Actividades"</t>
    </r>
    <r>
      <rPr>
        <sz val="9"/>
        <color theme="1"/>
        <rFont val="Arial"/>
        <family val="2"/>
      </rPr>
      <t>. Se prevé solicitar vigencias futuras 50% 2022- 50% 2023</t>
    </r>
  </si>
  <si>
    <t>Mobiliario para sede judicial</t>
  </si>
  <si>
    <t>Se requiere dotar las sedes judiciales recientemente construidas con el mobiliario para su normal funcionamiento y puesta en servicio a la ciudadanía</t>
  </si>
  <si>
    <t>Número de sedes</t>
  </si>
  <si>
    <t>Mide el nivel de sedes judiciales dotadas con mobiliario frente al número de sedes programadas a dotar durante la anualidad</t>
  </si>
  <si>
    <t>Por asignar</t>
  </si>
  <si>
    <t>Grupo de Proyectos Especiales de Infraestructura - GPEI</t>
  </si>
  <si>
    <t>Construcción sede despachos judiciales de Chocontá -Cundinamarca</t>
  </si>
  <si>
    <t>Construcción bloque anexo Palacio de Justicia de Riohacha - Guajira</t>
  </si>
  <si>
    <t>Construcción de la nueva torre del Palacio de Justicia de Valledupar</t>
  </si>
  <si>
    <t>Suministro e instalación de mobiliario para las sedes judiciales de Sogamoso, Choconta y Girardot</t>
  </si>
  <si>
    <r>
      <rPr>
        <sz val="9"/>
        <rFont val="Arial"/>
        <family val="2"/>
      </rPr>
      <t>Sede Judicial</t>
    </r>
    <r>
      <rPr>
        <sz val="9"/>
        <color rgb="FF000000"/>
        <rFont val="Arial"/>
        <family val="2"/>
      </rPr>
      <t xml:space="preserve"> Construida</t>
    </r>
    <r>
      <rPr>
        <strike/>
        <sz val="9"/>
        <color rgb="FFFF0000"/>
        <rFont val="Arial"/>
        <family val="2"/>
      </rPr>
      <t/>
    </r>
  </si>
  <si>
    <t xml:space="preserve">Relación entre los m2  de obra blanca terminados frente a los m2 programados para la vigencia
</t>
  </si>
  <si>
    <t xml:space="preserve">(Cantidad de M2 de obra blanca terminada / Cantidad de M2 de obra blanca programada para la vigencia) x 100
</t>
  </si>
  <si>
    <t xml:space="preserve">Construcción sede despachos judiciales de Sogamoso – Boyacá </t>
  </si>
  <si>
    <t>Continuar la construcción de la sede judicial de Sogamoso. Mampostería, pañetes, enchapes y muros, pintura, redes eléctricas voz y datos, redes hidrosanitarias, instalaciones sanitarias, carpintería y cerrajería, divisiones, vidrios y espejos, obras exteriores, instalaciones de aparatos sanitarios, instalaciones y acabados, interventoría</t>
  </si>
  <si>
    <t>Continuar la construcción de la sede judicial. Mampostería, pañetes, enchapes y muros, pintura, redes eléctricas voz y datos, redes hidrosanitarias, instalaciones sanitarias, carpintería y cerrajería, divisiones, vidrios y espejos, obras exteriores, instalaciones de aparatos sanitarios, instalaciones y acabados, interventoría</t>
  </si>
  <si>
    <t>Construcción sede juzgados penales de Girardot- Cundinamarca</t>
  </si>
  <si>
    <t xml:space="preserve">Se requiere la construcción de la sede de los juzgados penales de Girardot </t>
  </si>
  <si>
    <t>Iniciar la construcción de la sede anexa al Palacio de Justicia de Riohacha-Guajira</t>
  </si>
  <si>
    <t>M2 de obra terminada</t>
  </si>
  <si>
    <t xml:space="preserve">Relación entre los m2  de obra  terminados frente a los m2 programados para la vigencia
</t>
  </si>
  <si>
    <t>Continuar la construcción de la sede judicial Girardot –Cundinamarca. Mampostería, pañetes, enchapes y muros, pintura, redes eléctricas voz y datos, redes hidrosanitarias, instalaciones sanitarias, carpintería y cerrajería, divisiones, vidrios y espejos, obras exteriores, instalaciones de aparatos sanitarios, instalaciones y acabados, interventoría</t>
  </si>
  <si>
    <t xml:space="preserve">Relación entre los m2  de obra terminados frente a los m2 programados para la vigencia
</t>
  </si>
  <si>
    <t>Diseños ajustados</t>
  </si>
  <si>
    <t xml:space="preserve">Grado de ejecución de los diseños ajustados, la revisión independiente estructural y la obtención de la licencia de construcción
</t>
  </si>
  <si>
    <t>Ajujstar los estudios y diseños para la construcción de la nueva torre del Palacio de Justicia de Valledupar</t>
  </si>
  <si>
    <t>Suministrar e instalar el mobiliario para las sedes judiciales de Sogamoso, Choconta y Girardot</t>
  </si>
  <si>
    <t>Estudios y Diseños para la terminación de la Sede Judicial de Neiva (Huila)</t>
  </si>
  <si>
    <t>Actividades para la terminación del proyecto sede judicial Neiva</t>
  </si>
  <si>
    <t>Instalar la estructura metálica y escaleras con estructura metálica del edificio de salas de audiencias y centro de servicios para la ciudad de Neiva (Huila)</t>
  </si>
  <si>
    <t>Realiazar estudios y diseños para la terminación de la sede judicial, teniendo como base los resultados de la consultoría de la Sociedad Colombiana de Ingenieros que se recibe al final de Diciembre de 2021.</t>
  </si>
  <si>
    <t>Terminar obras de la sede judicial teniendo como base los resultados de la consultoría de la Sociedad Colombiana de Ingenieros que se recibe al final de Diciembre de 2021.</t>
  </si>
  <si>
    <t>Estructura metálica y escaleras con estructura metálica</t>
  </si>
  <si>
    <t>lnstalación Estructura Metálica ( Sede Judicial de Neiva (Huila))</t>
  </si>
  <si>
    <t>Porcentaje de avance</t>
  </si>
  <si>
    <t>Mide el nivel de avance en la instalación de la estructura metálica y escaleras con estructura metálica  de la sede judicial de Neiva (Huila) frente a lo programado para la anualidad</t>
  </si>
  <si>
    <t>Sedes Judiciales lntervenidas con obras de mantenimiento</t>
  </si>
  <si>
    <t>Unidad Administrativa - UA</t>
  </si>
  <si>
    <t>Expresa la relación entre el número de sedes judiciales intervenidas con obras de mantenimiento frente al número de sedes programadas a intervenir con obras de mantenimiento</t>
  </si>
  <si>
    <t>(Número de sedes judiciales intervenidas con obras de mantenimiento / Número de sedes programadas a intervenir con obras de mantenimiento)*100</t>
  </si>
  <si>
    <t>Aumentar el nivel de satisfacción de los prestadores y usuarios del servicio de justicia frente a la infraestructura</t>
  </si>
  <si>
    <t xml:space="preserve">Realizar las adecuaciones necesarias en las sedes judiciales que brinden seguridad y permitan mejorar la calidad del servicio de la administración de justicia </t>
  </si>
  <si>
    <t>Ampliar la participación de los servidores judiciales de la Rama Judicial en los programas de bienestar integral, prevención y control del riesgo laboral</t>
  </si>
  <si>
    <t>Expresa la relación entre el número de comedores implementados frente al número de comedores programados a implementar durante la vigencia</t>
  </si>
  <si>
    <t>(Número de comedores implementados / Número de comedores programados a implementar)*100</t>
  </si>
  <si>
    <t xml:space="preserve">Mobiliarios para Salas Amiga de la Familia Lactante </t>
  </si>
  <si>
    <t>Mobiliarios para para comedores comunitarios</t>
  </si>
  <si>
    <t>Expresa la relación entre el número de Salas Amiga de la Familia Lactante  implementados frente al número de Salas Amiga de la Familia Lactante  programados a implementar durante la vigencia</t>
  </si>
  <si>
    <t>(Número de Salas Amiga de la Familia Lactante  implementados / Número de Salas Amiga de la Familia Lactante  programados a implementar)*100</t>
  </si>
  <si>
    <t xml:space="preserve">Mejorar las condiciones de vida de los servidores judiciales y cuidar de aspectos fundamentales como la salud y la seguridad en el trabajo y mantener las instalaciones, oficinas y puestos de trabajo en condiciones higiénicas y seguras
</t>
  </si>
  <si>
    <t>Adecuación de comedores comunitarios para las seccionales (7).</t>
  </si>
  <si>
    <t>Brindar a las servidoras judiciales espacios adecuados para que puedan extraer su leche materna y dar cumplimiento a la normatividad vigente</t>
  </si>
  <si>
    <t>Adecuación de 17 Salas Amiga de la Familia Lactante con mobiliario.</t>
  </si>
  <si>
    <t xml:space="preserve">Brindar áreas destinadas al consumo de alimentos acondicionadas y adecuadas con lo cual se contribuye a  mejorar las condiciones laborales de los servicores judiciales </t>
  </si>
  <si>
    <t>Plan Maestro de Infraestructura Física</t>
  </si>
  <si>
    <t>Grado de Avance en la realización  de los estudios: Este indicador es el instrumento para realizar el seguimiento al cumplimiento de las metas proyectadas</t>
  </si>
  <si>
    <t>Estudios para estructurar Plan Maestro de Infraestructura Física</t>
  </si>
  <si>
    <r>
      <t xml:space="preserve">La realización del Plan Maestro de Infraestructura Judicial, entendido como el instrumento de primer nivel con horizonte a largo plazo, permitirá contar con los parámetros para la planeación, desarrollo y reordenamiento de la infraestructura judicial al servicio de la ciudadanía, con el propósito de racionalizar y priorizar los recursos de inversión.
Esta es una herramienta necesaria como instrumento de toma de decisiones a corto, mediano y largo plazo, acorde con lo establecido en el </t>
    </r>
    <r>
      <rPr>
        <b/>
        <sz val="9"/>
        <color theme="1"/>
        <rFont val="Arial"/>
        <family val="2"/>
      </rPr>
      <t>artículo 108 de la Ley 1753 de 2015</t>
    </r>
    <r>
      <rPr>
        <sz val="9"/>
        <color theme="1"/>
        <rFont val="Arial"/>
        <family val="2"/>
      </rPr>
      <t xml:space="preserve">.  
</t>
    </r>
  </si>
  <si>
    <t xml:space="preserve">Realizar el levantamiento de información a partir de la Aplicación diseñada para tal fin, en las sedes judiciales propias y arrendadas a nivel Nacional. Que incluye la información general, ocupación, accesibilidad y servicios públicos, información técnica incluida el componente Ambiental. Iniciar fase de diagnóstico. </t>
  </si>
  <si>
    <t>Adquisición Adecuación y Dotación de Inmuebles y/o lotes de Terreno para la Infraestructura Propia del Sector a Nivel Nacional</t>
  </si>
  <si>
    <t xml:space="preserve">Gestionar el proceso de adquisición de bienes inmuebles a nivel nacional. </t>
  </si>
  <si>
    <t>(número de predios adquiridos / número de predios programados a adquirir)*100</t>
  </si>
  <si>
    <t xml:space="preserve">Expresa la relación entre el número de predios adquiridos frente al número de predios programados a adquirir en la vigencia
</t>
  </si>
  <si>
    <t>(Número de estudios técnicos realizados /Número de estudios técnicos programados a realizar)*100</t>
  </si>
  <si>
    <t>Bienes inmuebles adquiridos</t>
  </si>
  <si>
    <t>Metros cuadrados de infraestructura física adquirida</t>
  </si>
  <si>
    <t xml:space="preserve">Adquirir predios en las ciudades de Pereira y Quibdó para lo cual el grupo estima un área de 5.261 m2, la cual se desarrollará a través del Convenio 227 de 2019 con la Agencia Nacional Inmobiliaria- Virgilio Barco Vargas. </t>
  </si>
  <si>
    <t>Aumentar la disponibilidad de infraestructura física propia, en las ciudades de Pereira y Quibdo y contribuir de esta manera al mejoramiento del servicio de la administración de justicia al ciudadano.</t>
  </si>
  <si>
    <t>Aumentar el porcentaje de sedes propias</t>
  </si>
  <si>
    <t>Grado de Avance en la realización  de los estudios: Este indicador es el instrumento para realizar el seguimiento al cumplimiento De las metas proyectadas.</t>
  </si>
  <si>
    <t>(Número de estudios técnicos realizados/Número de estudios técnicos programados a realizar)*100</t>
  </si>
  <si>
    <t>Metros cuadrados de infraestructura fíasica construida</t>
  </si>
  <si>
    <t>Etapa 2 establecida  en el Acuerdo Específico de Cooperación  y Colaboración 230 suscrito con la ANIM,  Contratos  de obra,  interventoría  y mobiliario.</t>
  </si>
  <si>
    <t>Iniciar la construcción del  Palacio de Justicia de Medellín.</t>
  </si>
  <si>
    <t xml:space="preserve">Los tres Tribunales de Medellin y Antioquia funcionan en diferentes sedes, el tribunal Superior de Medellín en la sede Luis Horacio Montoya Gil, el tribunal Superior de Antioquia  funciona en el edificio José Félix de Restrepo y el Tribunal Contencioso Administrativo de Antioquia funciona en una sede arrendada en el barrio Naranjal. Con la construcción del Palacio de Justicia se albergaran los  tribunales de Medellin y Antioquia en una sola sede.
</t>
  </si>
  <si>
    <t>Soporte y mantenimiento paquetes externos  Iicenciados-SlCOF</t>
  </si>
  <si>
    <t>Mide el nivel de avance de los casos resueltos al aplicativo SICOF frente a los programados para la anualidad</t>
  </si>
  <si>
    <t>Realizar el servicio especializado de mantenimiento y soporte del aplicativo SICOF.</t>
  </si>
  <si>
    <t>Adquisición de servicios, elementos y recursos para centros de datos propios de la Rama Judicial</t>
  </si>
  <si>
    <t>Se requiere contar con los servicios de soporte del fabricante por cada una de las vigencias toda vez que se trata de una necesidad continúa , no presenta variación porque el fabricante mantiene los precios.</t>
  </si>
  <si>
    <t>Garantizar el soporte de los fabricantes para la plataforma de copias de respaldo Datadomain y para el Networker,  teniendo la asistencia técnica adecuada ante incidentes en la operación o ante la falla de componentes físicos de esas plataformas</t>
  </si>
  <si>
    <t>Soporte y mantenimiento  paquetes externos  Iicenciados- Fondos Especiales</t>
  </si>
  <si>
    <t>Número de actualizaciones aplicadas al Sistemas de información de nómina</t>
  </si>
  <si>
    <t xml:space="preserve"> (Número de actualizaciones liberadas para el Sistema de información de nómina / Número de actualizaciones programadas a liberar durante la anualidad para el Sistema de información de nómina) *100</t>
  </si>
  <si>
    <t>Gestionar la información relacionada con los fondos especiales de financiamiento de la Rama Judicial conforme a lo establecido en la ley 1743 del 2014.</t>
  </si>
  <si>
    <t>Las entidades obligadas por la Ley 1743 de 2014, deben realizar actuaciones necesarias en relación con el Fondo para la Modernización, Descongestión y Bienestar de la Administración de Justicia, en especial el Consejo Superior de la Judicatura, el Banco Agrario de Colombia S.A., el Ministerio de Justicia y del Derecho y la Unidad de Servicios Penitenciarios y Carcelarios USPEC.
La entidad viene dando cumplimiento a la normatividad en forma manual y a través del uso de herramientas no normalizadas como son los archivos Excel.</t>
  </si>
  <si>
    <t>Soporte y mantenimiento paquetes externos licenciados-CICERO</t>
  </si>
  <si>
    <t>Incidentes resueltos</t>
  </si>
  <si>
    <t>Expresa el Nnvel de respuesta de la atención de los incidentes atendidos</t>
  </si>
  <si>
    <t>(Número de Incidentes Resueltos / Número de Incidentes Reportados) *100</t>
  </si>
  <si>
    <t>Prestar servicio de soporte, asistencia técnica y derecho a actualización del software Cicero de grabación de audiencias, capacitación técnica y funcional de nuevas versiones y adquisición de licenciamiento de puntos de información</t>
  </si>
  <si>
    <t>Para la realización de audiencias presenciales y virtuales con intervención de videoconferencias se requiere la instalación y uso del software de grabación de audiencias Cícero en las salas de audiencias y servidores de datos recopiladores de información por sede judicial.</t>
  </si>
  <si>
    <t>Soporte y mantenimiento  paquetes externos  Iicenciados- Plataforma Oracle</t>
  </si>
  <si>
    <t>(Licencias de los productos Oracle instaladas / Número de licencias de los productos Oracle requeridas) * 100</t>
  </si>
  <si>
    <t>Mide el nivel de avance de las licencias de la plataforma Oracle adquiridas frente a las programadas a adquirir para la anualidad</t>
  </si>
  <si>
    <t>Se hace necesario conservar la funcionalidad, soporte y actualización de las herramientas Oracle implementadas en los diferentes aplicativos de la Rama Judicial, con el objeto de evitar faltas de soporte, obsolescencias, perdidas de datos, etc., los sistemas de información de la rama judicial que existen desarrollados sobre plataformas de bases de datos ORACLE, hacen uso de funcionalidades que se ven mejoradas y potenciadas por las características ofrecidas por la actualización de la plataforma ORACLE producto de la contratación del servicio de renovación y actualización.</t>
  </si>
  <si>
    <t>Implementación Redes LAN — Cableado estructurado</t>
  </si>
  <si>
    <t>Puntos de cableado estructurado en categoría 6A o superior</t>
  </si>
  <si>
    <t>(Número de puntos instalados / Número de puntos programados para la anualidad) *100</t>
  </si>
  <si>
    <t>Mide el nivel de avance en los puntos de cableado estructurado instalados frente a los programados para la anualidad</t>
  </si>
  <si>
    <t>la Entidad cuenta con una necesidad general a nivel nacional de puntos de red en edificios propios de la Entidad, se considera de prioridad el cubrimiento de los edificios pertenecientes a la fase No. 2 general del proyecto, en razón a la obsolescencia del cableado y al tiempo el hecho que estos sitios no han tenido intervención en anteriores proyectos.</t>
  </si>
  <si>
    <t>Implementar solución estandarizada de cableado estructurado en categoría mínimo de 6A y redes eléctricas reguladas para los edificios propios de la Rama Judicial en Bogotá: Palacio de Justicia Alfonso Reyes Echandía, Complejo Judicial de Paloquemao, Edificio Hernando Morales Molina, Edificio DEAJ, Edificio José Félix de Restrepo de Medellín, Edificio DESAJ Manizales, Edificio Palacio de Justicia de Tunja  de acuerdo con los diseños con que cuenta la entidad que incluye la instalación de mínimo 8000 puntos completos de red (datos y eléctrica regulada).</t>
  </si>
  <si>
    <t>Adquirir licencias de software para servidores y aplicaciones</t>
  </si>
  <si>
    <t>(Número de actualizaciones y parches sobre el licenciamiento de las licencias instaladas / Número de actualizaciones y parches sobre licencias programadas a adquirir para la anualidad) *100</t>
  </si>
  <si>
    <t>Mide el nivel de avance en las actualizaciones y parches sobre el licenciamiento de las licencias instaladas frente a las programadas para la anualidad</t>
  </si>
  <si>
    <t>Garantizar la cobertura de licenciamiento para la solución de convergencia del CAN para servidores físicos, en donde se implementan aplicativos de la Rama Judicial, así mismo mantener actualizada parte de la plataforma en lo correspondiente a Manejador de base de datos SQL SERVER y garantizar la continuidad del servicio para Power BI.</t>
  </si>
  <si>
    <t>Garantizar que los licenciamientos se encuentren actualizados y soportados, para lo cual se requiere  renovar LicenciasW 16 y SQL, y adquirir licencias nuevas mínimo 20 packs.</t>
  </si>
  <si>
    <t>Interventoría a los Servicios de TI — lnterventorías y apoyos técnicos a la gestión, coordinación y supervisión de los Servicios de TI</t>
  </si>
  <si>
    <t>Suministro, mantenimiento y adecuación de infraestructura eléctrica para equipos tecnológicos - Adquisición de UPS</t>
  </si>
  <si>
    <t xml:space="preserve">Suministrar e instalar Unidades Interrumpidas de Potencia – UPS para la Rama Judicial a nivel nacional. 
Con la dotación de las UPS´s se pretende suministrar energía regulada a la plataforma tecnológica con el propósito de proteger los equipos que la conforman, contar con sistemas de respaldo contra apagones, oscilaciones, picos de voltaje, sobre voltaje y variaciones de frecuencia, evitar la pérdida de información, aumentar la vida útil de los componentes de los equipos de cómputo, servidores, equipos de comunicaciones y redes LAN de la Rama Judicial. 
</t>
  </si>
  <si>
    <t>Mide el nivel de avance de las UPS`s adquiridas e intaladas frenrte a las programadas para la anualidad</t>
  </si>
  <si>
    <t>De acuerdo a la necesidad y prioridad a nivel nacional en las seccionales se requiere adquirir, instalar y poner en funcionamiento UPS de gran capacidad en los edificios de propiedad de la Rama Judicial.</t>
  </si>
  <si>
    <t>Modernización de Computadores Personales</t>
  </si>
  <si>
    <t xml:space="preserve">La necesidad total actual es de alrededor 13.000 computadores. Teniendo el precio promedio de un PC más licenciamiento y dados los recursos proyectados para 2022  se pretende adquirir 10.000 computadores en la contratación que se adelantara en las vigencias 2021-2022 Por parte de la Unidad de Informática.
La necesidad de 3.000 computadores se espera adquirir en la vigencia 2021 con recursos del proyecto de transformación digital.
</t>
  </si>
  <si>
    <t>Adquirir e instalar 10.000  Computadores de escritorio con su respectivo licenciamiento.</t>
  </si>
  <si>
    <t>Mide el nivel de los computadores persobnales adquiridos y puestos en funcionamiento frente a los programados para la anualidad</t>
  </si>
  <si>
    <t>Adquirir licencias de Microsoft Office 365 que permitan el uso del servicio de correo electrónico para la Rama Judicial y Protección Avanzada contra Amenazas Desconocidas–ATP en los buzones electrónicos de los despachos judiciales</t>
  </si>
  <si>
    <t>De  acuerdo con las necesidades reportadas por el CENDOJ se requieren 49.000 licencias de correo electrónico, de  igual manera, se estima adquirir licencias de  protección avanzada contra amenazas (ATP) y productos asociados que se requieran.</t>
  </si>
  <si>
    <t>Mide el nivel de avance entre las cuentas de correo electrónico adquiridas frente a las programadas para la anualidad</t>
  </si>
  <si>
    <t>Adquisición de servicios de Nube Privada</t>
  </si>
  <si>
    <t>Aplicaciones alojadas en el Hosting</t>
  </si>
  <si>
    <t xml:space="preserve">Se deben atender los nuevos requerimientos de crecimientos de las aplicaciones existentes en la Rama Judicial, y la necesidad de albergar nuevas aplicaciones o sistemas de información. Los recursos se calcularon teniendo en cuenta que para la vigencia 2022 se deben incluir Backups y replicación geográfica como nuevas necesidades que en el contrato actual no se incluyeron.
</t>
  </si>
  <si>
    <t>Contar con el espacio físico o virtual necesario para alojar y permitir el funcionamiento permanente de todos los aplicativos de la Rama Judicial.</t>
  </si>
  <si>
    <t>Representa el nivel de avance en los servicios de Nube Privada contratada.</t>
  </si>
  <si>
    <t>Adquisición de la Mesa de Ayuda — Servicios de mesa de ayuda y de soporte a la gestión tecnolôgica</t>
  </si>
  <si>
    <t xml:space="preserve">Para el 2022 se tiene previsto ampliar la cobertura e incluir la totalidad de municipios en el país  que son aproximadamente 1.100, con el contrato que se encuentra en ejecución se atienden 640 municipios, los que hacen falta de cobertura son las zonas más críticas y alejadas y que no tienen acceso por las vías aéreas o terrestres ya que se consideran zonas críticas, pero que si requieren los servicios de soporte.
Es importante tener en cuenta que el  contrato en ejecución se firmo con precios del 2018 y para la estimación de costos de la nueva contratación que va desde julio de 2022 se tomaron cotizaciones actualizadas.
</t>
  </si>
  <si>
    <t>Prestar el servicio de Mesa de ayuda, a través de una atención personalizada para los servidores judiciales de la Rama Judicial, mediante soporte técnico telefónico centralizado, técnicos On-Site y Especialistas, igualmente se garantizara la ejecución del mantenimiento preventivo y correctivo con suministro de repuestos para el parque computacional propiedad de la Rama Judicial y la administración, soporte y mantenimiento de los equipos servidores, Centro Técnico de datos del CAN y gestión de garantías ante terceros.</t>
  </si>
  <si>
    <t>Soporte y mantenimiento paquetes externos  Iicenciados-Sigobius</t>
  </si>
  <si>
    <t>Mide el nivel de avance entre las actualizaciones implementadas al aplicativo SIGOBius frente a las programadas para la anualidad</t>
  </si>
  <si>
    <t>Contar con el apoyo técnico y funcional necesario para que las Unidades de Informática y CENDOJ puedan cumplir cabalmente sus funciones de administradores técnicos y funcionales. Igualmente, contar con horas de programación requeridas para desarrollar nuevas funcionalidades solicitadas por las Altas Cortes en su etapa de afianzamiento de la herramienta</t>
  </si>
  <si>
    <t>Se requiere contar con el servicio permanente de mantenimiento y soporte al Sistema de Gestión de Correspondencia y Archivo de documentos oficiales – SIGOBius, con que cuenta la Rama Judicial.</t>
  </si>
  <si>
    <t>Actualización  del licenciamiento del correlacionador de eventos e infraestructura relacionada o complementaria</t>
  </si>
  <si>
    <t xml:space="preserve">Se requiere contar con la actualización del licenciamiento para poder soportar la seguridad de la infraestructura de la Entidad. </t>
  </si>
  <si>
    <t>Contar con las mejores herramientas en seguridad de la información y mantener su licenciamiento actualizado</t>
  </si>
  <si>
    <t>Licencias  de seguridad de la Información actualizadas.</t>
  </si>
  <si>
    <t xml:space="preserve">Mide el nivel de avance en la adquisisicón de licencias de seguridad de la información adquiridas frente a las programadas para la anualidad </t>
  </si>
  <si>
    <t>Adquisiciôn   de Servicios de Conectividad (Redes WAN) — Servicios, elementos y recursos de conectividad,  telecomunicaciones e Internet</t>
  </si>
  <si>
    <t>(Número de municipios con conectividad  / Número total de municipios donde se proyectó contratar canales de conectividad)*100</t>
  </si>
  <si>
    <t>Despachos con conectividad</t>
  </si>
  <si>
    <t>(Número de despachos con conectividad  / Número total de despachos de la Rama Judicial)*100</t>
  </si>
  <si>
    <t>Se requiere interconectar la totalidad de las sedes judiciales y administrativas del país, las cuales estan ubicadas en un poco más de 295 edificios propios, alrededor de 285 edificios en comodato y más de 1.000 en arrendamiento, en donde funcionan aproximadamente 5.500 despachos judiciales, así como también al menos 25 sedes administrativas, sin contar con edificios anexos, principalmente almacenes.</t>
  </si>
  <si>
    <t xml:space="preserve">Brindar acceso continuo a recursos compartidos de red, como almacenamiento, impresión y otros recursos de cómputo, aplicaciones de servidores locales, aplicaciones cliente servidor centralizadas, aplicaciones Web propias de la Rama Judicial, aplicaciones Web de terceros, correo electrónico institucional y aplicaciones Microsoft Office 365, servicios para la realización de audiencias judiciales y videoconferencias, así como para la consulta y gestión de grabaciones, disponibilidad de aplicaciones de la Rama Judicial hacia usuarios internos y externos, acceso remoto a equipos de trabajo a través de VPN creadas en nube privada, puntos de Internet Gratis para la Gente a nivel nacional, de acuerdo a normativa de Ministerio de Tecnologías de la Información y las Comunicaciones de Colombia. </t>
  </si>
  <si>
    <t>Establece el nivel de cobertura a los municipios que se proyectaron dotar con este servicio para la anualidad</t>
  </si>
  <si>
    <t>Establece la relación de los despachos dotados con conectividad frente a los que se proyectó dotar con este servicio para la anualidad</t>
  </si>
  <si>
    <t>(Número de licencias de seguridad de la Información actualizadas / Número de licencias de seguridad de la Información programadas)*100</t>
  </si>
  <si>
    <t>Soporte y mantenimiento paquetes externos- Licenciamiento de software de antivirus para los equipos de computo de propiedad de la Rama  Judicial a nivel nacional</t>
  </si>
  <si>
    <t>Renovar la solución antivirus con el propósito de garantizar la continuidad operativa de los equipos de cómputo, servidores y estabilidad de las redes LAN de la Rama Judicial, la protección contra virus y ataques informáticos que puedan vulnerar la información, documentos, software ofimático, sistemas operativos y así mantener el correcto funcionamiento de las herramientas informáticas de propiedad de la Rama Judicial.</t>
  </si>
  <si>
    <t>Se debe garantizar el funcionamiento, actualizaciones, soporte técnico y la buena calidad de la solución antivirus para los equipos de cómputo de la Rama Judicial a nivel nacional incluyendo las actualizaciones de firmas y motores.</t>
  </si>
  <si>
    <t>Licencias de antivirus</t>
  </si>
  <si>
    <t>Establece la relación de las licencias de antivirus adquiridas frente a las programadas a adquirir durante la anualidad</t>
  </si>
  <si>
    <t>Adquisición Equipos y Servicios Audiencias — Adquisición e integración de equipos tecnológicos para la realizaciôn de audiencias</t>
  </si>
  <si>
    <t>Equipos tecnologicos para audiencias</t>
  </si>
  <si>
    <t>Establece la relación de los equipos tecnologicos para audiencias adquiridos frente a los programados a adquirir durante la anualidad</t>
  </si>
  <si>
    <t>(Numero de equipos adquiridos / Número de equipos programados a adquirir)*100</t>
  </si>
  <si>
    <t>Comenzar la renovación de las 1.399 salas NEC que en 2022 perderán el soporte del fabricante y la garantía, las cuales se adquirieron en el marco del contrato 160 de 2016.</t>
  </si>
  <si>
    <t>Garantizar la disponibilidad y actualización de equipos tecnológicos para la realización de audiencias, de las 1.399 salas NEC que cumplen su garantía y las cuales deben dotarse con monitores, equipos de cómputo Workstation, y de audio y video.</t>
  </si>
  <si>
    <t>Adquisición Equipos y Servicios Audiencias — Servicios de audiencias, videoconferencias y gestión de grabaciones</t>
  </si>
  <si>
    <t>Se requiere el servicio de audiencias virtuales, videoconferencias y streaming, en todos los despachos a nivel nacional para realizar audiencias y diligencias judiciales</t>
  </si>
  <si>
    <t>Establece la relación entre los Servicios de audiencias, videoconferencias y gestión de grabaciones realizadas y los Servicios de audiencias, videoconferencias y gestión de grabaciones programadas a realizar para la anualidad</t>
  </si>
  <si>
    <t xml:space="preserve">Garantizar una disponibilidad del 24 x 7 x 365 99.5% de la plataforma tecnológica especializada en videoconferencias, y concurrencia de 6.500 conexiones. Contar con un repositorio oficial centralizado que permita la integración de tres (3) millones de grabaciones de audiencias judiciales y sus anexos.  </t>
  </si>
  <si>
    <t>Adquisición de licenciamiento de escritorio remoto en nube / RDP</t>
  </si>
  <si>
    <t xml:space="preserve">Adquirir equipos virtuales (en la nube) que facilitan el trabajo y el acceso a la solución ofimática (word, excel, etc.) de los Servidores judiciales a nivel iCloud. Esta actividad para la vigencia 2021 se encontraba en el proyecto de implementación digital y litigio en línea, sin embargo, considerando que dicho proyecto terminas en el primer semestre del 2022 la actividad se reclasifica como nueva, en este proyecto.  </t>
  </si>
  <si>
    <t xml:space="preserve">Para minimizar el acceso físico a las sedes de los servidores judiciales se hace necesario el acceso a los escritorio vía remoto (equipo en la nube) desde cualquier equipo con aceso a internet de los servidores judiciales a nivel nacional para la solución ofimática (word, excel, etc.) </t>
  </si>
  <si>
    <t>Licencia para escritorio remoto</t>
  </si>
  <si>
    <t>Establece la relación de las licencias para escritorio remoto adquiridas frente a las programadas a adquirir durante la anualidad</t>
  </si>
  <si>
    <t>(Numero de licencias para escritorio remoto adquiridas / Número de licencias para escritorio remoto programadas a adquirir)*100</t>
  </si>
  <si>
    <t>(Numero de licencias adquiridas / Número de licencias programadas a adquirir)*100</t>
  </si>
  <si>
    <t>Soporte, mantenimiento  al aplicativo de cobro Coactivo</t>
  </si>
  <si>
    <t>Establece la relación de los módulos para el aplicativo de cobro coactivo adquiridos frente a las programados a adquirir durante la anualidad</t>
  </si>
  <si>
    <t>(Numero de  módulos para el aplicativo de cobro coactivo adquiridos / Número de  módulos para el aplicativo de cobro coactivo programadas a adquirir)*100</t>
  </si>
  <si>
    <t>Para implementar mejoras y nuevas herramientas y atención de las solicitudes de soporte de los usuarios del nivel central y de las seccionales, y atender los requerimientos de los entes de control se hace necesario actualizar el aplicativo de cobro coactivo.</t>
  </si>
  <si>
    <t>Incidentes atendidos</t>
  </si>
  <si>
    <t xml:space="preserve">Nivel de avance en la atención de los incidentes </t>
  </si>
  <si>
    <t>(Número de Incidentes Resueltos / Número de Incidentes Reportados)*100</t>
  </si>
  <si>
    <t>Adquisición de periféricos - Switches</t>
  </si>
  <si>
    <t>(Número de Switches instalados y operando / Número de Switches programados a adquirir)*100</t>
  </si>
  <si>
    <t>Adquirir los switches requeridos según el cronograma establecido la instalación se realizará una vez se hayan realizados las entregas en los Almacenes Seccionales y posteriormente, se realizará el traslado a sitio y la instalación según el cronograma definido, el cual finalizará en el 2023. La instalación y puesta en funcionamiento, será a nivel nacional.</t>
  </si>
  <si>
    <t>Para que los Despachos Judiciales y Oficinas Administrativas de la Rama Judicial a nivel nacional accedan a servicios informáticos tales como Bases de Datos, aplicaciones Web, Sistemas de Información, acceso a Internet, etc., se requiere de switches que se  constituyen en el punto central de una red de datos local, en donde se concentra y distribuye la información.</t>
  </si>
  <si>
    <t>Establece la relación de switches adquiridos frente a las programados a adquirir durante la anualidad</t>
  </si>
  <si>
    <t>Adquisición de periféricos - Escaneres</t>
  </si>
  <si>
    <t>Escaneres</t>
  </si>
  <si>
    <t>(Número de escaneres recibidos / Número de escaneres programados a adquirir)*100</t>
  </si>
  <si>
    <t>Garantizar la operación y la modernización de los despachos judiciales. Para disminuir la obsolecencia y los costos de reparación y mantenimiento.</t>
  </si>
  <si>
    <t>Adquirir equipos de escáneres a nivel nacional.</t>
  </si>
  <si>
    <t>Adquisicion de Servidores</t>
  </si>
  <si>
    <t>Equipo tipo servidor</t>
  </si>
  <si>
    <t>Representa los equipos tipo servidor adquiridos frente a los programados para adquirir durante la anualidad</t>
  </si>
  <si>
    <t>Representa los equipos tipo escaner adquiridos frente a los programados para adquirir durante la anualidad</t>
  </si>
  <si>
    <t>Adquirir equipos tipo servidor, con su respectivo licenciamiento de sistema operativo.</t>
  </si>
  <si>
    <t>Para proveer infraestructura para el almacenamiento de información a nivel nacional, es necesario adquirir equipos tipo servidor.</t>
  </si>
  <si>
    <t>Adquisición de software de gestión de servicios de TI - Herramienta de Gestión</t>
  </si>
  <si>
    <t>(Software de gestión adquirido / software de gestión programado a adquirir)*100</t>
  </si>
  <si>
    <t>Representa lel software de gestión adquiridos frente a los programados para adquirir durante la anualidad</t>
  </si>
  <si>
    <t>Se busca que la Rama Judicial cuente con una herramienta ITSM (Information Technologies Services Management – de servicios de administración de tecnologías de la información) que permita gestionar de manera integrada la información base para el soporte tecnológico a los usuarios de la Rama Judicial, permitiendo disponer de información centralizada, segura y confiable.</t>
  </si>
  <si>
    <t>Adquirir, instalar, configurar y parametrizar una herramienta de gestión - ITSM para la Rama Judicial, con el licenciamiento perpetuo o a través de SaaS  con soporte del fabricante. El licenciamiento deberá incluir servicios de soporte y mantenimiento con derecho a la actualización de versiones liberadas al mercado por el fabricante y a la actualización de parches. La herramienta de gestión debe permitir incorporar el inventario detallado de hardware y software de la entidad, la base de datos de configuración (CMDB) de todos los elementos tecnológicos de la Rama Judicial, así como también la base de datos de conocimiento que se alimentará del proceso de gestión tecnológica. La herramienta de gestión debe incorporar como mínimo, los procesos ITIL, que se encuentran implementados con el contratista actual de la Mesa de Servicios de la Rama Judicial.</t>
  </si>
  <si>
    <t>Contratación de equipo para gestión de las inversiones financiadas con crédito</t>
  </si>
  <si>
    <t xml:space="preserve">(Cantidad de computadores personales instalados y recibidos a satisfacción / 
Cantidad de computadores personales programados a adquirir)*100
</t>
  </si>
  <si>
    <t>(Número de informes recibidos / Número de informes programados )*100</t>
  </si>
  <si>
    <t>(Número de UPS’s instaladas y operando / Número de UPS’s programadas a adquirir)*100</t>
  </si>
  <si>
    <t>(Número de  cuentas de correo electrónico adquiridas / Número de  cuentas de correo electrónico programadas)*100</t>
  </si>
  <si>
    <t>(Número de aplicaciones alojadas y cubiertas con servicios de Nube Privada  / Número total de aplicaciones  programadas a ser alojadas y cubiertas con servicios de Nube Privada )*100</t>
  </si>
  <si>
    <t>(Número de incidentes y requerimientos resueltos /  número total de incidentes y requerimientos estimados )*100</t>
  </si>
  <si>
    <t>(Número de actualizaciones instaladas / Número actualizaciones programadas)*100</t>
  </si>
  <si>
    <t>(Cantidad de Servidores instalados/ Cantidad de Servidores programados a adquirir)*100</t>
  </si>
  <si>
    <t>(Estudios y diseños recibidos / estudios y diseños programados a realizar)*100</t>
  </si>
  <si>
    <t>(Cantidad de M2 de obra blanca terminada / Cantidad de M2 de obra blanca programada para la vigencia)*100</t>
  </si>
  <si>
    <t>(Número de sedes judiciales dotadas con mobiliario / Número de sedes programadas a dotar con mobiliario para la anualidad)*100</t>
  </si>
  <si>
    <t>(Avance realizado / avance programado)*100</t>
  </si>
  <si>
    <t xml:space="preserve">(Cantidad de M2 de obra terminada / Cantidad de M2 de obra blanca programada para la vigencia)*100
</t>
  </si>
  <si>
    <t xml:space="preserve">(Cantidad de M2 de obra blanca terminada / Cantidad de M2 de obra blanca programada para la vigencia)*100
</t>
  </si>
  <si>
    <t xml:space="preserve">(Cantidad de M2 de obra terminada / Cantidad de M2 de obra programada para la vigencia)*100
</t>
  </si>
  <si>
    <t>(Estudios ajustados entregados / Estudios ajustados programada para la vigencia)*100</t>
  </si>
  <si>
    <t>(Número de Aspirantes a Ingresar a la Rama Judicial capacitados / Número de Asirantes a Ingresar a la Rama Judicial programados a capacitar )*100</t>
  </si>
  <si>
    <t>(Número de servidores judiciales capacitados / Número de servidores judiciales programados a capacitar )*100</t>
  </si>
  <si>
    <t>(Número de documentos  de investigación socio jurídicas, artículos científicos, revistas indexadas, grupos de investigación y semilleros de investigación acordes a las Líneas de investigación recibidos / número de documentos  de investigación socio jurídicas, artículos científicos, revistas indexadas, grupos de investigación y semilleros de investigación acordes a las Líneas de investigación contratados)*100</t>
  </si>
  <si>
    <t>(Número de módulos de  formación autodirigida   realizados / número de módulos de  formación autodirigida programados a realizar)*100</t>
  </si>
  <si>
    <t>(Número de servidores beneficiados con con elementos de protección / Número de servidores programados a beneficiar con con elementos de protección)*100</t>
  </si>
  <si>
    <t>(Número de servidores beneficiados con actividades de mejoramiento del clima laboral / Número de servidores programados a beneficiar con actividades de mejoramiento del clima laboral)*100</t>
  </si>
  <si>
    <t>(Número de personas beneficiadas / Número de beneficiados programados)*100</t>
  </si>
  <si>
    <t>(Número de examenes de tamizaje cardiovascular, cáncer y valoración medica realizados / Número de examenes de tamizaje cardiovascular, cáncer y valoración medicaprogramados a realizar)*100</t>
  </si>
  <si>
    <t>(Servicio de conformación de registros de elegibles realizada/ servicio de conformación de registros de elegibles programados)*100</t>
  </si>
  <si>
    <t xml:space="preserve">(Número de vehículos blindados adquiridos / Número de vehiculos programados a adquirir)*100
</t>
  </si>
  <si>
    <t>(Cantidad de libros adquiiridos/ Cantidad de libros programados a adquirir)*100</t>
  </si>
  <si>
    <t>(Cantidad de material pedagógico elaborado/Cantidad de material pedagógico programado a adquirir)*100</t>
  </si>
  <si>
    <t>(Sistema de información elaborado  / Sistema de información programado para la anualidad )*100</t>
  </si>
  <si>
    <t>(Número de Licencias, más Tarjetas Profesionales, más Carnets expedidos / Número de Licencias, más Tarjetas Profesionales, más Carnets programados a expedir)*100</t>
  </si>
  <si>
    <t>(Número de  carpetas de tarjetas profesionales actualizadas / Número de  carpetas de tarjetas profesionales  programadas a  actualizar)*100</t>
  </si>
  <si>
    <t>(Número de metros lineales  de archivo físico custodiados / Número de metros lineales de archivo físico programados a custodiar)*100</t>
  </si>
  <si>
    <t>( Número de profesionales del derecho evaluados / Número de profesionales del derecho programados a evaluar)*100</t>
  </si>
  <si>
    <t>(Número de servidores judiciales certificados como auditores / Número de servidores judiciales programados a certificar como auditores)*100</t>
  </si>
  <si>
    <t>(Número de dependencias recertificadas y certificadas / Número de dependencias programadas a recertificadas y certificar)*100</t>
  </si>
  <si>
    <t xml:space="preserve">(Número de exhibiciones de las pruebas de la convocatoria 27 realizadas / Número de exhibiciones de las pruebas de la convocatoria 27 programadas a realizar)*100 </t>
  </si>
  <si>
    <t>(Cantidad de publicaciones audiovisuales realizadas/Cantidad de publicaciones audiovisuales programadas)*100</t>
  </si>
  <si>
    <t>(Cantidad de publicaciones impresas y digitales realizadas / Cantidad de publicaciones impresas y digitales programadas)*100</t>
  </si>
  <si>
    <t>Mide el nivel de avance del número de expedientes digitallizados frente a los programados para la  anualidad.</t>
  </si>
  <si>
    <t>(Número de expedientes digitalizados / Número de expedientes programados a digitalizar para la anualidad)*100</t>
  </si>
  <si>
    <t>Informes de interventoría</t>
  </si>
  <si>
    <t>Casos resueltos</t>
  </si>
  <si>
    <t>Dependencias Implementadas con la Norma  NTC 6256 y de la Guia Técnica GTC 286:2018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</si>
</sst>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164" formatCode="_-&quot;$&quot;* #,##0_-;\-&quot;$&quot;* #,##0_-;_-&quot;$&quot;* &quot;-&quot;_-;_-@_-"/>
    <numFmt numFmtId="165" formatCode="_-&quot;$&quot;* #,##0.00_-;\-&quot;$&quot;* #,##0.00_-;_-&quot;$&quot;* &quot;-&quot;??_-;_-@_-"/>
    <numFmt numFmtId="166" formatCode="_ * #,##0.00_ ;_ * \-#,##0.00_ ;_ * &quot;-&quot;??_ ;_ @_ "/>
  </numFmts>
  <fonts count="15" x14ac:knownFonts="1">
    <font>
      <sz val="11"/>
      <color theme="1"/>
      <name val="Calibri"/>
      <family val="2"/>
      <scheme val="minor"/>
    </font>
    <font>
      <sz val="11"/>
      <color theme="1"/>
      <name val="Calibri"/>
      <family val="2"/>
      <scheme val="minor"/>
    </font>
    <font>
      <b/>
      <sz val="9"/>
      <color theme="1"/>
      <name val="Arial"/>
      <family val="2"/>
    </font>
    <font>
      <b/>
      <sz val="9"/>
      <color indexed="8"/>
      <name val="Arial"/>
      <family val="2"/>
    </font>
    <font>
      <sz val="9"/>
      <color theme="1"/>
      <name val="Arial"/>
      <family val="2"/>
    </font>
    <font>
      <sz val="9"/>
      <name val="Arial"/>
      <family val="2"/>
    </font>
    <font>
      <sz val="9"/>
      <color rgb="FF000000"/>
      <name val="Arial"/>
      <family val="2"/>
    </font>
    <font>
      <sz val="9"/>
      <color indexed="8"/>
      <name val="Arial"/>
      <family val="2"/>
    </font>
    <font>
      <i/>
      <sz val="9"/>
      <color theme="1"/>
      <name val="Arial"/>
      <family val="2"/>
    </font>
    <font>
      <b/>
      <sz val="8"/>
      <color theme="1"/>
      <name val="Arial"/>
      <family val="2"/>
    </font>
    <font>
      <sz val="10"/>
      <name val="Arial"/>
      <family val="2"/>
    </font>
    <font>
      <b/>
      <sz val="9"/>
      <name val="Arial"/>
      <family val="2"/>
    </font>
    <font>
      <i/>
      <sz val="9"/>
      <name val="Arial"/>
      <family val="2"/>
    </font>
    <font>
      <sz val="8"/>
      <name val="Calibri"/>
      <family val="2"/>
      <scheme val="minor"/>
    </font>
    <font>
      <strike/>
      <sz val="9"/>
      <color rgb="FFFF0000"/>
      <name val="Arial"/>
      <family val="2"/>
    </font>
  </fonts>
  <fills count="9">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3"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rgb="FF181818"/>
      </left>
      <right style="thin">
        <color rgb="FF181818"/>
      </right>
      <top style="thin">
        <color rgb="FF181818"/>
      </top>
      <bottom style="thin">
        <color rgb="FF181818"/>
      </bottom>
      <diagonal/>
    </border>
  </borders>
  <cellStyleXfs count="15">
    <xf numFmtId="0" fontId="0" fillId="0" borderId="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0" fillId="0" borderId="0"/>
    <xf numFmtId="0" fontId="10" fillId="0" borderId="0"/>
    <xf numFmtId="166"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cellStyleXfs>
  <cellXfs count="171">
    <xf numFmtId="0" fontId="0" fillId="0" borderId="0" xfId="0"/>
    <xf numFmtId="0" fontId="4" fillId="0" borderId="0" xfId="0" applyFont="1" applyAlignment="1">
      <alignment vertical="center" wrapText="1"/>
    </xf>
    <xf numFmtId="49" fontId="3" fillId="2"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4" fillId="0" borderId="0" xfId="0" applyNumberFormat="1" applyFont="1" applyAlignment="1">
      <alignment horizontal="right" vertical="center" wrapText="1"/>
    </xf>
    <xf numFmtId="3" fontId="4" fillId="0" borderId="0" xfId="0" applyNumberFormat="1" applyFont="1" applyAlignment="1">
      <alignment vertical="center" wrapText="1"/>
    </xf>
    <xf numFmtId="0" fontId="7" fillId="0" borderId="7" xfId="0" applyFont="1" applyFill="1" applyBorder="1" applyAlignment="1">
      <alignment horizontal="center" vertical="center" wrapText="1"/>
    </xf>
    <xf numFmtId="0" fontId="4" fillId="0" borderId="0" xfId="0" applyFont="1" applyFill="1" applyAlignment="1">
      <alignment vertical="center" wrapText="1"/>
    </xf>
    <xf numFmtId="3" fontId="4" fillId="0" borderId="7" xfId="0" applyNumberFormat="1" applyFont="1" applyFill="1" applyBorder="1" applyAlignment="1">
      <alignment horizontal="center" vertical="center" wrapText="1"/>
    </xf>
    <xf numFmtId="3" fontId="4" fillId="0" borderId="7" xfId="0" applyNumberFormat="1" applyFont="1" applyFill="1" applyBorder="1" applyAlignment="1">
      <alignment horizontal="right" vertical="center" wrapText="1"/>
    </xf>
    <xf numFmtId="0" fontId="6" fillId="0" borderId="7" xfId="0" applyFont="1" applyFill="1" applyBorder="1" applyAlignment="1">
      <alignment horizontal="center" vertical="center" wrapText="1"/>
    </xf>
    <xf numFmtId="3" fontId="5" fillId="0" borderId="7" xfId="0" applyNumberFormat="1"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0" xfId="0" applyFont="1" applyFill="1" applyAlignment="1">
      <alignment vertical="center" wrapText="1"/>
    </xf>
    <xf numFmtId="49" fontId="4" fillId="3" borderId="0" xfId="0" applyNumberFormat="1" applyFont="1" applyFill="1" applyAlignment="1">
      <alignment horizontal="center" vertical="center" wrapText="1"/>
    </xf>
    <xf numFmtId="3" fontId="4" fillId="3" borderId="0" xfId="0" applyNumberFormat="1" applyFont="1" applyFill="1" applyAlignment="1">
      <alignment horizontal="center" vertical="center" wrapText="1"/>
    </xf>
    <xf numFmtId="3" fontId="4" fillId="3" borderId="0" xfId="0" applyNumberFormat="1" applyFont="1" applyFill="1" applyAlignment="1">
      <alignment horizontal="right" vertical="center" wrapText="1"/>
    </xf>
    <xf numFmtId="3" fontId="4" fillId="3" borderId="0" xfId="0" applyNumberFormat="1" applyFont="1" applyFill="1" applyAlignment="1">
      <alignment vertical="center" wrapText="1"/>
    </xf>
    <xf numFmtId="0" fontId="4" fillId="3" borderId="0" xfId="0" applyFont="1" applyFill="1" applyAlignment="1">
      <alignment vertical="center" wrapText="1"/>
    </xf>
    <xf numFmtId="3" fontId="4" fillId="0" borderId="8"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3" fontId="4" fillId="0" borderId="7" xfId="0" applyNumberFormat="1" applyFont="1" applyFill="1" applyBorder="1" applyAlignment="1">
      <alignment vertical="center" wrapText="1"/>
    </xf>
    <xf numFmtId="3" fontId="4" fillId="0" borderId="7" xfId="3" applyNumberFormat="1" applyFont="1" applyFill="1" applyBorder="1" applyAlignment="1">
      <alignment vertical="center" wrapText="1"/>
    </xf>
    <xf numFmtId="3" fontId="5" fillId="0" borderId="15" xfId="0" applyNumberFormat="1" applyFont="1" applyFill="1" applyBorder="1" applyAlignment="1">
      <alignment vertical="center"/>
    </xf>
    <xf numFmtId="3" fontId="4" fillId="0" borderId="14" xfId="0" applyNumberFormat="1" applyFont="1" applyFill="1" applyBorder="1" applyAlignment="1">
      <alignment vertical="center" wrapText="1"/>
    </xf>
    <xf numFmtId="3" fontId="4" fillId="0" borderId="7" xfId="0" applyNumberFormat="1" applyFont="1" applyFill="1" applyBorder="1" applyAlignment="1">
      <alignment vertical="center"/>
    </xf>
    <xf numFmtId="3" fontId="4" fillId="0" borderId="7" xfId="2" applyNumberFormat="1" applyFont="1" applyFill="1" applyBorder="1" applyAlignment="1">
      <alignment vertical="center" wrapText="1"/>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3" fontId="7" fillId="0" borderId="14" xfId="0" applyNumberFormat="1" applyFont="1" applyFill="1" applyBorder="1" applyAlignment="1">
      <alignment horizontal="right" vertical="center" wrapText="1"/>
    </xf>
    <xf numFmtId="3" fontId="4" fillId="0" borderId="7" xfId="0" applyNumberFormat="1" applyFont="1" applyFill="1" applyBorder="1" applyAlignment="1">
      <alignment horizontal="right" vertical="center"/>
    </xf>
    <xf numFmtId="0" fontId="4" fillId="0" borderId="0" xfId="0" applyFont="1" applyFill="1" applyBorder="1" applyAlignment="1">
      <alignment horizontal="center" vertical="center" wrapText="1"/>
    </xf>
    <xf numFmtId="3" fontId="4" fillId="0" borderId="0" xfId="0" applyNumberFormat="1" applyFont="1" applyFill="1" applyBorder="1" applyAlignment="1">
      <alignment vertical="center" wrapText="1"/>
    </xf>
    <xf numFmtId="0" fontId="4" fillId="0" borderId="0" xfId="0" applyFont="1" applyFill="1" applyBorder="1" applyAlignment="1">
      <alignment vertical="center" wrapText="1"/>
    </xf>
    <xf numFmtId="3" fontId="7" fillId="0" borderId="7" xfId="0" applyNumberFormat="1" applyFont="1" applyFill="1" applyBorder="1" applyAlignment="1">
      <alignment horizontal="right" vertical="center" wrapText="1"/>
    </xf>
    <xf numFmtId="49" fontId="4" fillId="0" borderId="0" xfId="0" applyNumberFormat="1" applyFont="1" applyFill="1" applyAlignment="1">
      <alignment horizontal="center" vertical="center" wrapText="1"/>
    </xf>
    <xf numFmtId="3" fontId="4" fillId="0" borderId="0" xfId="0" applyNumberFormat="1" applyFont="1" applyFill="1" applyAlignment="1">
      <alignment horizontal="center" vertical="center" wrapText="1"/>
    </xf>
    <xf numFmtId="3" fontId="4" fillId="0" borderId="0" xfId="0" applyNumberFormat="1" applyFont="1" applyFill="1" applyAlignment="1">
      <alignment horizontal="right" vertical="center" wrapText="1"/>
    </xf>
    <xf numFmtId="0" fontId="9" fillId="0" borderId="16" xfId="0" applyFont="1" applyFill="1" applyBorder="1" applyAlignment="1">
      <alignment horizontal="center" vertical="center" wrapText="1"/>
    </xf>
    <xf numFmtId="3" fontId="2" fillId="0" borderId="0" xfId="0" applyNumberFormat="1" applyFont="1" applyFill="1" applyAlignment="1">
      <alignment horizontal="center" vertical="center" wrapText="1"/>
    </xf>
    <xf numFmtId="3" fontId="11" fillId="3" borderId="11" xfId="0" applyNumberFormat="1" applyFont="1" applyFill="1" applyBorder="1" applyAlignment="1">
      <alignment vertical="center"/>
    </xf>
    <xf numFmtId="3" fontId="3" fillId="7" borderId="8" xfId="0" applyNumberFormat="1" applyFont="1" applyFill="1" applyBorder="1" applyAlignment="1">
      <alignment horizontal="center" vertical="center" wrapText="1"/>
    </xf>
    <xf numFmtId="3" fontId="4" fillId="3" borderId="7"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7" xfId="0" applyFont="1" applyFill="1" applyBorder="1" applyAlignment="1">
      <alignment horizontal="justify" vertical="top" wrapText="1"/>
    </xf>
    <xf numFmtId="0" fontId="4" fillId="3" borderId="7" xfId="0" applyFont="1" applyFill="1" applyBorder="1" applyAlignment="1">
      <alignment horizontal="center" vertical="top" wrapText="1"/>
    </xf>
    <xf numFmtId="49" fontId="4" fillId="3" borderId="7" xfId="0" applyNumberFormat="1" applyFont="1" applyFill="1" applyBorder="1" applyAlignment="1">
      <alignment horizontal="center" vertical="top" wrapText="1"/>
    </xf>
    <xf numFmtId="0" fontId="4"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7" xfId="0" applyNumberFormat="1" applyFont="1" applyFill="1" applyBorder="1" applyAlignment="1">
      <alignment horizontal="right" vertical="center" wrapText="1"/>
    </xf>
    <xf numFmtId="3" fontId="6" fillId="0" borderId="17" xfId="0" applyNumberFormat="1" applyFont="1" applyBorder="1" applyAlignment="1">
      <alignment horizontal="right" vertical="center" shrinkToFit="1"/>
    </xf>
    <xf numFmtId="0" fontId="7" fillId="0" borderId="15" xfId="0" applyFont="1" applyFill="1" applyBorder="1" applyAlignment="1">
      <alignment horizontal="left" vertical="top" wrapText="1"/>
    </xf>
    <xf numFmtId="0" fontId="7" fillId="3" borderId="7" xfId="0" applyFont="1" applyFill="1" applyBorder="1" applyAlignment="1">
      <alignment horizontal="left" vertical="top" wrapText="1"/>
    </xf>
    <xf numFmtId="0" fontId="4" fillId="0" borderId="8" xfId="0" applyFont="1" applyFill="1" applyBorder="1" applyAlignment="1">
      <alignment horizontal="left" vertical="top" wrapText="1"/>
    </xf>
    <xf numFmtId="3" fontId="4" fillId="0" borderId="1"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0" borderId="15"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7" xfId="0" applyFont="1" applyBorder="1" applyAlignment="1">
      <alignment horizontal="center" vertical="center" wrapText="1"/>
    </xf>
    <xf numFmtId="0" fontId="4" fillId="0" borderId="7" xfId="0" applyFont="1" applyBorder="1" applyAlignment="1">
      <alignment horizontal="left" vertical="top" wrapText="1"/>
    </xf>
    <xf numFmtId="0" fontId="5" fillId="3" borderId="7" xfId="0" applyFont="1" applyFill="1" applyBorder="1" applyAlignment="1">
      <alignment horizontal="left" vertical="top" wrapText="1"/>
    </xf>
    <xf numFmtId="0" fontId="5" fillId="0" borderId="7" xfId="0" applyFont="1" applyBorder="1" applyAlignment="1">
      <alignment horizontal="left" vertical="top" wrapText="1"/>
    </xf>
    <xf numFmtId="0" fontId="6" fillId="3" borderId="7" xfId="0" applyFont="1" applyFill="1" applyBorder="1" applyAlignment="1">
      <alignment horizontal="left" vertical="top" wrapText="1"/>
    </xf>
    <xf numFmtId="0" fontId="4" fillId="3" borderId="15" xfId="0" applyFont="1" applyFill="1" applyBorder="1" applyAlignment="1">
      <alignment horizontal="left" vertical="top" wrapText="1"/>
    </xf>
    <xf numFmtId="49" fontId="4" fillId="3" borderId="15" xfId="0" applyNumberFormat="1" applyFont="1" applyFill="1" applyBorder="1" applyAlignment="1">
      <alignment horizontal="center" vertical="center" wrapText="1"/>
    </xf>
    <xf numFmtId="3" fontId="4" fillId="0" borderId="7" xfId="0" applyNumberFormat="1" applyFont="1" applyFill="1" applyBorder="1" applyAlignment="1">
      <alignment horizontal="left" vertical="top" wrapText="1"/>
    </xf>
    <xf numFmtId="3" fontId="5" fillId="0" borderId="7" xfId="0" applyNumberFormat="1" applyFont="1" applyFill="1" applyBorder="1" applyAlignment="1">
      <alignment horizontal="left" vertical="top" wrapText="1"/>
    </xf>
    <xf numFmtId="3" fontId="5" fillId="0" borderId="7" xfId="0" applyNumberFormat="1" applyFont="1" applyFill="1" applyBorder="1" applyAlignment="1">
      <alignment vertical="center" wrapText="1"/>
    </xf>
    <xf numFmtId="3" fontId="5" fillId="3" borderId="7" xfId="0" applyNumberFormat="1" applyFont="1" applyFill="1" applyBorder="1" applyAlignment="1">
      <alignment horizontal="left" vertical="top" wrapText="1"/>
    </xf>
    <xf numFmtId="3" fontId="4" fillId="0" borderId="8" xfId="0" applyNumberFormat="1" applyFont="1" applyFill="1" applyBorder="1" applyAlignment="1">
      <alignment horizontal="left" vertical="top" wrapText="1"/>
    </xf>
    <xf numFmtId="3" fontId="4" fillId="0" borderId="7" xfId="0" applyNumberFormat="1" applyFont="1" applyBorder="1" applyAlignment="1">
      <alignment horizontal="left" vertical="top" wrapText="1"/>
    </xf>
    <xf numFmtId="0" fontId="6" fillId="0" borderId="7" xfId="0" applyFont="1" applyFill="1" applyBorder="1" applyAlignment="1">
      <alignment horizontal="left" vertical="top" wrapText="1"/>
    </xf>
    <xf numFmtId="3" fontId="6" fillId="3" borderId="7" xfId="0" applyNumberFormat="1" applyFont="1" applyFill="1" applyBorder="1" applyAlignment="1">
      <alignment horizontal="center" vertical="center" wrapText="1"/>
    </xf>
    <xf numFmtId="0" fontId="7" fillId="0" borderId="7" xfId="0" applyFont="1" applyFill="1" applyBorder="1" applyAlignment="1">
      <alignment horizontal="left" vertical="top" wrapText="1"/>
    </xf>
    <xf numFmtId="3" fontId="4" fillId="0" borderId="15" xfId="0" applyNumberFormat="1" applyFont="1" applyFill="1" applyBorder="1" applyAlignment="1">
      <alignment vertical="center" wrapText="1"/>
    </xf>
    <xf numFmtId="0" fontId="6" fillId="3" borderId="7" xfId="0" applyFont="1" applyFill="1" applyBorder="1" applyAlignment="1">
      <alignment horizontal="center" vertical="center" wrapText="1"/>
    </xf>
    <xf numFmtId="1" fontId="4" fillId="3" borderId="7"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0" fontId="4" fillId="0" borderId="6" xfId="0" applyFont="1" applyFill="1" applyBorder="1" applyAlignment="1">
      <alignment horizontal="left" vertical="top" wrapText="1"/>
    </xf>
    <xf numFmtId="0" fontId="4" fillId="0" borderId="3" xfId="0" applyFont="1" applyFill="1" applyBorder="1" applyAlignment="1">
      <alignment horizontal="left" vertical="top" wrapText="1"/>
    </xf>
    <xf numFmtId="0" fontId="7"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3" fontId="4" fillId="0" borderId="15" xfId="0" applyNumberFormat="1" applyFont="1" applyFill="1" applyBorder="1" applyAlignment="1">
      <alignment horizontal="left" vertical="top" wrapText="1"/>
    </xf>
    <xf numFmtId="3" fontId="4" fillId="0" borderId="8" xfId="0" applyNumberFormat="1" applyFont="1" applyFill="1" applyBorder="1" applyAlignment="1">
      <alignment horizontal="right" vertical="center" wrapText="1"/>
    </xf>
    <xf numFmtId="3" fontId="4" fillId="0" borderId="15" xfId="0" applyNumberFormat="1" applyFont="1" applyFill="1" applyBorder="1" applyAlignment="1">
      <alignment horizontal="right" vertical="center" wrapText="1"/>
    </xf>
    <xf numFmtId="3" fontId="4" fillId="3" borderId="8" xfId="0" applyNumberFormat="1" applyFont="1" applyFill="1" applyBorder="1" applyAlignment="1">
      <alignment horizontal="center" vertical="center" wrapText="1"/>
    </xf>
    <xf numFmtId="3" fontId="4" fillId="3" borderId="15" xfId="0" applyNumberFormat="1" applyFont="1" applyFill="1" applyBorder="1" applyAlignment="1">
      <alignment horizontal="right" vertical="center" wrapText="1"/>
    </xf>
    <xf numFmtId="3" fontId="4" fillId="0" borderId="8" xfId="0" applyNumberFormat="1" applyFont="1" applyFill="1" applyBorder="1" applyAlignment="1">
      <alignment horizontal="right" vertical="center" wrapText="1"/>
    </xf>
    <xf numFmtId="3" fontId="4" fillId="0" borderId="15" xfId="0" applyNumberFormat="1" applyFont="1" applyFill="1" applyBorder="1" applyAlignment="1">
      <alignment horizontal="right" vertical="center" wrapText="1"/>
    </xf>
    <xf numFmtId="0" fontId="3" fillId="4"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3" fontId="4" fillId="3" borderId="8" xfId="0" applyNumberFormat="1" applyFont="1" applyFill="1" applyBorder="1" applyAlignment="1">
      <alignment horizontal="right" vertical="center" wrapText="1"/>
    </xf>
    <xf numFmtId="3" fontId="4" fillId="3" borderId="15" xfId="0" applyNumberFormat="1" applyFont="1" applyFill="1" applyBorder="1" applyAlignment="1">
      <alignment horizontal="right" vertical="center" wrapText="1"/>
    </xf>
    <xf numFmtId="0" fontId="2" fillId="3" borderId="0" xfId="0" applyFont="1" applyFill="1" applyAlignment="1">
      <alignment horizontal="center" vertical="center" wrapText="1"/>
    </xf>
    <xf numFmtId="3" fontId="2" fillId="3" borderId="0" xfId="0" applyNumberFormat="1" applyFont="1" applyFill="1" applyAlignment="1">
      <alignment horizontal="center" vertical="center" wrapText="1"/>
    </xf>
    <xf numFmtId="0" fontId="3" fillId="6" borderId="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3" fontId="3" fillId="7" borderId="4" xfId="0" applyNumberFormat="1" applyFont="1" applyFill="1" applyBorder="1" applyAlignment="1">
      <alignment horizontal="center" vertical="center" wrapText="1"/>
    </xf>
    <xf numFmtId="3" fontId="3" fillId="7" borderId="5" xfId="0" applyNumberFormat="1" applyFont="1" applyFill="1" applyBorder="1" applyAlignment="1">
      <alignment horizontal="center" vertical="center" wrapText="1"/>
    </xf>
    <xf numFmtId="3" fontId="3" fillId="7" borderId="11" xfId="0" applyNumberFormat="1" applyFont="1" applyFill="1" applyBorder="1" applyAlignment="1">
      <alignment horizontal="center" vertical="center" wrapText="1"/>
    </xf>
    <xf numFmtId="3" fontId="3" fillId="7" borderId="12"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3" fontId="3" fillId="7" borderId="3" xfId="0" applyNumberFormat="1" applyFont="1" applyFill="1" applyBorder="1" applyAlignment="1">
      <alignment horizontal="center" vertical="center" wrapText="1"/>
    </xf>
    <xf numFmtId="3" fontId="3" fillId="7" borderId="8" xfId="0" applyNumberFormat="1" applyFont="1" applyFill="1" applyBorder="1" applyAlignment="1">
      <alignment horizontal="center" vertical="center" wrapText="1"/>
    </xf>
    <xf numFmtId="3" fontId="3" fillId="7" borderId="15" xfId="0" applyNumberFormat="1" applyFont="1" applyFill="1" applyBorder="1" applyAlignment="1">
      <alignment horizontal="center" vertical="center" wrapText="1"/>
    </xf>
    <xf numFmtId="0" fontId="4" fillId="3" borderId="15" xfId="0" applyFont="1" applyFill="1" applyBorder="1" applyAlignment="1">
      <alignment horizontal="center" vertical="center" wrapText="1"/>
    </xf>
    <xf numFmtId="49" fontId="4" fillId="0" borderId="7" xfId="0" applyNumberFormat="1" applyFont="1" applyFill="1" applyBorder="1" applyAlignment="1">
      <alignment horizontal="left" vertical="top" wrapText="1"/>
    </xf>
    <xf numFmtId="0" fontId="5" fillId="3" borderId="3" xfId="0" applyFont="1" applyFill="1" applyBorder="1" applyAlignment="1">
      <alignment horizontal="center" vertical="center" wrapText="1"/>
    </xf>
    <xf numFmtId="41" fontId="7" fillId="0" borderId="7" xfId="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4" fillId="0" borderId="7"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1" fontId="7" fillId="0" borderId="7" xfId="1" applyFont="1" applyFill="1" applyBorder="1" applyAlignment="1">
      <alignment horizontal="left" vertical="top" wrapText="1"/>
    </xf>
    <xf numFmtId="3" fontId="4" fillId="0" borderId="1" xfId="0" applyNumberFormat="1" applyFont="1" applyFill="1" applyBorder="1" applyAlignment="1">
      <alignment horizontal="left" vertical="top" wrapText="1"/>
    </xf>
    <xf numFmtId="0" fontId="4" fillId="3" borderId="7" xfId="0" applyFont="1" applyFill="1" applyBorder="1" applyAlignment="1">
      <alignment horizontal="right" vertical="center" wrapText="1"/>
    </xf>
    <xf numFmtId="3" fontId="4" fillId="0" borderId="7" xfId="3" applyNumberFormat="1" applyFont="1" applyFill="1" applyBorder="1" applyAlignment="1">
      <alignment horizontal="right" vertical="center" wrapText="1"/>
    </xf>
    <xf numFmtId="3" fontId="5" fillId="0" borderId="15" xfId="0" applyNumberFormat="1" applyFont="1" applyFill="1" applyBorder="1" applyAlignment="1">
      <alignment horizontal="right" vertical="center"/>
    </xf>
    <xf numFmtId="3" fontId="4" fillId="0" borderId="7" xfId="2" applyNumberFormat="1" applyFont="1" applyFill="1" applyBorder="1" applyAlignment="1">
      <alignment horizontal="right" vertical="center" wrapText="1"/>
    </xf>
    <xf numFmtId="3" fontId="11" fillId="3" borderId="7" xfId="0" applyNumberFormat="1" applyFont="1" applyFill="1" applyBorder="1" applyAlignment="1">
      <alignment vertical="center"/>
    </xf>
    <xf numFmtId="0" fontId="4" fillId="3" borderId="8" xfId="0" applyFont="1" applyFill="1" applyBorder="1" applyAlignment="1">
      <alignment horizontal="left" vertical="top" wrapText="1"/>
    </xf>
    <xf numFmtId="0" fontId="6" fillId="3" borderId="15" xfId="0" applyFont="1" applyFill="1" applyBorder="1" applyAlignment="1">
      <alignment horizontal="left" vertical="top" wrapText="1"/>
    </xf>
    <xf numFmtId="0" fontId="7" fillId="3" borderId="15" xfId="0" applyFont="1" applyFill="1" applyBorder="1" applyAlignment="1">
      <alignment horizontal="left" vertical="top" wrapText="1"/>
    </xf>
    <xf numFmtId="3" fontId="4" fillId="3" borderId="7" xfId="3" applyNumberFormat="1" applyFont="1" applyFill="1" applyBorder="1" applyAlignment="1">
      <alignment horizontal="right" vertical="center" wrapText="1"/>
    </xf>
  </cellXfs>
  <cellStyles count="15">
    <cellStyle name="Millares [0]" xfId="1" builtinId="6"/>
    <cellStyle name="Millares [0] 2" xfId="8" xr:uid="{00000000-0005-0000-0000-000001000000}"/>
    <cellStyle name="Millares [0] 2 2" xfId="12" xr:uid="{00000000-0005-0000-0000-000002000000}"/>
    <cellStyle name="Millares [0] 3" xfId="9" xr:uid="{00000000-0005-0000-0000-000003000000}"/>
    <cellStyle name="Millares [0] 3 2" xfId="13" xr:uid="{00000000-0005-0000-0000-000004000000}"/>
    <cellStyle name="Millares [0] 4" xfId="4" xr:uid="{00000000-0005-0000-0000-000005000000}"/>
    <cellStyle name="Millares [0] 5" xfId="11" xr:uid="{00000000-0005-0000-0000-000006000000}"/>
    <cellStyle name="Millares 2" xfId="7" xr:uid="{00000000-0005-0000-0000-000007000000}"/>
    <cellStyle name="Moneda" xfId="2" builtinId="4"/>
    <cellStyle name="Moneda [0]" xfId="3" builtinId="7"/>
    <cellStyle name="Moneda [0] 2" xfId="10" xr:uid="{00000000-0005-0000-0000-00000A000000}"/>
    <cellStyle name="Moneda [0] 2 2" xfId="14" xr:uid="{5A826B9C-DC43-4308-9A66-4AE6C849246B}"/>
    <cellStyle name="Normal" xfId="0" builtinId="0"/>
    <cellStyle name="Normal 2" xfId="6" xr:uid="{00000000-0005-0000-0000-00000C000000}"/>
    <cellStyle name="Normal 3 2" xfId="5" xr:uid="{00000000-0005-0000-0000-00000D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7"/>
  <sheetViews>
    <sheetView tabSelected="1" zoomScale="150" zoomScaleNormal="150" workbookViewId="0">
      <pane ySplit="6" topLeftCell="A7" activePane="bottomLeft" state="frozen"/>
      <selection pane="bottomLeft" activeCell="P4" sqref="P4:R4"/>
    </sheetView>
  </sheetViews>
  <sheetFormatPr baseColWidth="10" defaultColWidth="11.42578125" defaultRowHeight="12" x14ac:dyDescent="0.25"/>
  <cols>
    <col min="1" max="1" width="18.42578125" style="5" bestFit="1" customWidth="1"/>
    <col min="2" max="2" width="30.140625" style="6" customWidth="1"/>
    <col min="3" max="3" width="29.42578125" style="6" customWidth="1"/>
    <col min="4" max="4" width="26.42578125" style="6" customWidth="1"/>
    <col min="5" max="5" width="24.140625" style="6" customWidth="1"/>
    <col min="6" max="6" width="17.85546875" style="6" customWidth="1"/>
    <col min="7" max="7" width="15.7109375" style="7" customWidth="1"/>
    <col min="8" max="8" width="22.42578125" style="6" customWidth="1"/>
    <col min="9" max="10" width="32.28515625" style="6" customWidth="1"/>
    <col min="11" max="11" width="43.42578125" style="6" customWidth="1"/>
    <col min="12" max="12" width="27.7109375" style="6" customWidth="1"/>
    <col min="13" max="13" width="31.42578125" style="6" customWidth="1"/>
    <col min="14" max="14" width="20.85546875" style="8" customWidth="1"/>
    <col min="15" max="15" width="13.85546875" style="9" customWidth="1"/>
    <col min="16" max="16" width="32" style="9" customWidth="1"/>
    <col min="17" max="17" width="28.42578125" style="6" customWidth="1"/>
    <col min="18" max="18" width="19.42578125" style="6" customWidth="1"/>
    <col min="19" max="19" width="14.28515625" style="10" bestFit="1" customWidth="1"/>
    <col min="20" max="20" width="13.85546875" style="10" customWidth="1"/>
    <col min="21" max="21" width="15.5703125" style="10" customWidth="1"/>
    <col min="22" max="22" width="19.5703125" style="6" customWidth="1"/>
    <col min="23" max="16384" width="11.42578125" style="1"/>
  </cols>
  <sheetData>
    <row r="1" spans="1:22" s="23" customFormat="1" ht="8.25" customHeight="1" x14ac:dyDescent="0.25">
      <c r="A1" s="5"/>
      <c r="B1" s="5"/>
      <c r="C1" s="5"/>
      <c r="D1" s="5"/>
      <c r="E1" s="5"/>
      <c r="F1" s="5"/>
      <c r="G1" s="19"/>
      <c r="H1" s="5"/>
      <c r="I1" s="5"/>
      <c r="J1" s="5"/>
      <c r="K1" s="5"/>
      <c r="L1" s="5"/>
      <c r="M1" s="5"/>
      <c r="N1" s="20"/>
      <c r="O1" s="21"/>
      <c r="P1" s="21"/>
      <c r="Q1" s="5"/>
      <c r="R1" s="5"/>
      <c r="S1" s="22"/>
      <c r="T1" s="22"/>
      <c r="U1" s="22"/>
      <c r="V1" s="5"/>
    </row>
    <row r="2" spans="1:22" s="23" customFormat="1" ht="11.25" customHeight="1" x14ac:dyDescent="0.25">
      <c r="A2" s="118" t="s">
        <v>217</v>
      </c>
      <c r="B2" s="118"/>
      <c r="C2" s="118"/>
      <c r="D2" s="118"/>
      <c r="E2" s="118"/>
      <c r="F2" s="118"/>
      <c r="G2" s="118"/>
      <c r="H2" s="118"/>
      <c r="I2" s="118"/>
      <c r="J2" s="118"/>
      <c r="K2" s="118"/>
      <c r="L2" s="118"/>
      <c r="M2" s="118"/>
      <c r="N2" s="118"/>
      <c r="O2" s="118"/>
      <c r="P2" s="118"/>
      <c r="Q2" s="118"/>
      <c r="R2" s="118"/>
      <c r="S2" s="119"/>
      <c r="T2" s="119"/>
      <c r="U2" s="119"/>
      <c r="V2" s="118"/>
    </row>
    <row r="3" spans="1:22" ht="25.5" customHeight="1" x14ac:dyDescent="0.25">
      <c r="A3" s="129" t="s">
        <v>0</v>
      </c>
      <c r="B3" s="130"/>
      <c r="C3" s="130"/>
      <c r="D3" s="130"/>
      <c r="E3" s="131"/>
      <c r="F3" s="132" t="s">
        <v>1</v>
      </c>
      <c r="G3" s="133"/>
      <c r="H3" s="134"/>
      <c r="I3" s="141" t="s">
        <v>2</v>
      </c>
      <c r="J3" s="142"/>
      <c r="K3" s="142"/>
      <c r="L3" s="143"/>
      <c r="M3" s="144" t="s">
        <v>3</v>
      </c>
      <c r="N3" s="144"/>
      <c r="O3" s="144"/>
      <c r="P3" s="144"/>
      <c r="Q3" s="144"/>
      <c r="R3" s="144"/>
      <c r="S3" s="145" t="s">
        <v>4</v>
      </c>
      <c r="T3" s="146"/>
      <c r="U3" s="146"/>
      <c r="V3" s="120" t="s">
        <v>5</v>
      </c>
    </row>
    <row r="4" spans="1:22" ht="14.25" customHeight="1" x14ac:dyDescent="0.25">
      <c r="A4" s="123" t="s">
        <v>155</v>
      </c>
      <c r="B4" s="126" t="s">
        <v>6</v>
      </c>
      <c r="C4" s="126" t="s">
        <v>7</v>
      </c>
      <c r="D4" s="126" t="s">
        <v>8</v>
      </c>
      <c r="E4" s="126" t="s">
        <v>9</v>
      </c>
      <c r="F4" s="135"/>
      <c r="G4" s="136"/>
      <c r="H4" s="137"/>
      <c r="I4" s="106" t="s">
        <v>10</v>
      </c>
      <c r="J4" s="110" t="s">
        <v>208</v>
      </c>
      <c r="K4" s="106" t="s">
        <v>209</v>
      </c>
      <c r="L4" s="106" t="s">
        <v>11</v>
      </c>
      <c r="M4" s="113" t="s">
        <v>210</v>
      </c>
      <c r="N4" s="114"/>
      <c r="O4" s="115"/>
      <c r="P4" s="107" t="s">
        <v>12</v>
      </c>
      <c r="Q4" s="107"/>
      <c r="R4" s="107"/>
      <c r="S4" s="147"/>
      <c r="T4" s="148"/>
      <c r="U4" s="148"/>
      <c r="V4" s="121"/>
    </row>
    <row r="5" spans="1:22" ht="8.25" customHeight="1" x14ac:dyDescent="0.25">
      <c r="A5" s="124"/>
      <c r="B5" s="127"/>
      <c r="C5" s="127"/>
      <c r="D5" s="127"/>
      <c r="E5" s="127"/>
      <c r="F5" s="138"/>
      <c r="G5" s="139"/>
      <c r="H5" s="140"/>
      <c r="I5" s="106"/>
      <c r="J5" s="111"/>
      <c r="K5" s="106"/>
      <c r="L5" s="106"/>
      <c r="M5" s="107" t="s">
        <v>13</v>
      </c>
      <c r="N5" s="107" t="s">
        <v>14</v>
      </c>
      <c r="O5" s="108" t="s">
        <v>211</v>
      </c>
      <c r="P5" s="107" t="s">
        <v>213</v>
      </c>
      <c r="Q5" s="107" t="s">
        <v>212</v>
      </c>
      <c r="R5" s="107" t="s">
        <v>18</v>
      </c>
      <c r="S5" s="151" t="s">
        <v>218</v>
      </c>
      <c r="T5" s="149" t="s">
        <v>215</v>
      </c>
      <c r="U5" s="150"/>
      <c r="V5" s="121"/>
    </row>
    <row r="6" spans="1:22" ht="12" customHeight="1" x14ac:dyDescent="0.25">
      <c r="A6" s="125"/>
      <c r="B6" s="128"/>
      <c r="C6" s="128"/>
      <c r="D6" s="128"/>
      <c r="E6" s="128"/>
      <c r="F6" s="33" t="s">
        <v>15</v>
      </c>
      <c r="G6" s="2" t="s">
        <v>16</v>
      </c>
      <c r="H6" s="33" t="s">
        <v>17</v>
      </c>
      <c r="I6" s="106"/>
      <c r="J6" s="112"/>
      <c r="K6" s="106"/>
      <c r="L6" s="106"/>
      <c r="M6" s="107"/>
      <c r="N6" s="107"/>
      <c r="O6" s="109"/>
      <c r="P6" s="107"/>
      <c r="Q6" s="107"/>
      <c r="R6" s="107"/>
      <c r="S6" s="152"/>
      <c r="T6" s="55" t="s">
        <v>216</v>
      </c>
      <c r="U6" s="55" t="s">
        <v>214</v>
      </c>
      <c r="V6" s="122"/>
    </row>
    <row r="7" spans="1:22" s="23" customFormat="1" ht="96.75" customHeight="1" x14ac:dyDescent="0.25">
      <c r="A7" s="58" t="s">
        <v>159</v>
      </c>
      <c r="B7" s="58" t="s">
        <v>113</v>
      </c>
      <c r="C7" s="58" t="s">
        <v>207</v>
      </c>
      <c r="D7" s="62" t="s">
        <v>137</v>
      </c>
      <c r="E7" s="63" t="s">
        <v>96</v>
      </c>
      <c r="F7" s="62" t="s">
        <v>190</v>
      </c>
      <c r="G7" s="64" t="s">
        <v>105</v>
      </c>
      <c r="H7" s="62" t="s">
        <v>106</v>
      </c>
      <c r="I7" s="58" t="s">
        <v>107</v>
      </c>
      <c r="J7" s="58" t="s">
        <v>263</v>
      </c>
      <c r="K7" s="58" t="s">
        <v>108</v>
      </c>
      <c r="L7" s="58" t="s">
        <v>264</v>
      </c>
      <c r="M7" s="62" t="s">
        <v>265</v>
      </c>
      <c r="N7" s="62" t="s">
        <v>47</v>
      </c>
      <c r="O7" s="65">
        <v>0</v>
      </c>
      <c r="P7" s="56" t="s">
        <v>266</v>
      </c>
      <c r="Q7" s="58" t="s">
        <v>267</v>
      </c>
      <c r="R7" s="62" t="s">
        <v>83</v>
      </c>
      <c r="S7" s="162">
        <v>0</v>
      </c>
      <c r="T7" s="65" t="s">
        <v>238</v>
      </c>
      <c r="U7" s="66">
        <v>6369304550</v>
      </c>
      <c r="V7" s="62" t="s">
        <v>164</v>
      </c>
    </row>
    <row r="8" spans="1:22" s="23" customFormat="1" ht="71.25" customHeight="1" x14ac:dyDescent="0.25">
      <c r="A8" s="58" t="s">
        <v>159</v>
      </c>
      <c r="B8" s="58" t="s">
        <v>113</v>
      </c>
      <c r="C8" s="58" t="s">
        <v>207</v>
      </c>
      <c r="D8" s="62" t="s">
        <v>137</v>
      </c>
      <c r="E8" s="63" t="s">
        <v>96</v>
      </c>
      <c r="F8" s="62" t="s">
        <v>190</v>
      </c>
      <c r="G8" s="64" t="s">
        <v>105</v>
      </c>
      <c r="H8" s="62" t="s">
        <v>106</v>
      </c>
      <c r="I8" s="58" t="s">
        <v>107</v>
      </c>
      <c r="J8" s="58" t="s">
        <v>263</v>
      </c>
      <c r="K8" s="58" t="s">
        <v>108</v>
      </c>
      <c r="L8" s="58" t="s">
        <v>268</v>
      </c>
      <c r="M8" s="62" t="s">
        <v>269</v>
      </c>
      <c r="N8" s="62" t="s">
        <v>47</v>
      </c>
      <c r="O8" s="65">
        <v>0</v>
      </c>
      <c r="P8" s="56" t="s">
        <v>270</v>
      </c>
      <c r="Q8" s="74" t="s">
        <v>271</v>
      </c>
      <c r="R8" s="62" t="s">
        <v>37</v>
      </c>
      <c r="S8" s="162">
        <v>0</v>
      </c>
      <c r="T8" s="65" t="s">
        <v>238</v>
      </c>
      <c r="U8" s="66">
        <v>7552004906</v>
      </c>
      <c r="V8" s="62" t="s">
        <v>164</v>
      </c>
    </row>
    <row r="9" spans="1:22" s="23" customFormat="1" ht="74.25" customHeight="1" x14ac:dyDescent="0.25">
      <c r="A9" s="58" t="s">
        <v>159</v>
      </c>
      <c r="B9" s="58" t="s">
        <v>179</v>
      </c>
      <c r="C9" s="58" t="s">
        <v>207</v>
      </c>
      <c r="D9" s="62" t="s">
        <v>137</v>
      </c>
      <c r="E9" s="63" t="s">
        <v>96</v>
      </c>
      <c r="F9" s="62" t="s">
        <v>190</v>
      </c>
      <c r="G9" s="64" t="s">
        <v>105</v>
      </c>
      <c r="H9" s="62" t="s">
        <v>106</v>
      </c>
      <c r="I9" s="58" t="s">
        <v>109</v>
      </c>
      <c r="J9" s="58" t="s">
        <v>273</v>
      </c>
      <c r="K9" s="58" t="s">
        <v>110</v>
      </c>
      <c r="L9" s="167" t="s">
        <v>275</v>
      </c>
      <c r="M9" s="62" t="s">
        <v>111</v>
      </c>
      <c r="N9" s="65" t="s">
        <v>112</v>
      </c>
      <c r="O9" s="65">
        <v>0</v>
      </c>
      <c r="P9" s="56" t="s">
        <v>274</v>
      </c>
      <c r="Q9" s="58" t="s">
        <v>743</v>
      </c>
      <c r="R9" s="62" t="s">
        <v>83</v>
      </c>
      <c r="S9" s="162">
        <v>0</v>
      </c>
      <c r="T9" s="65" t="s">
        <v>238</v>
      </c>
      <c r="U9" s="66">
        <v>12501095531</v>
      </c>
      <c r="V9" s="62" t="s">
        <v>164</v>
      </c>
    </row>
    <row r="10" spans="1:22" s="12" customFormat="1" ht="81" customHeight="1" x14ac:dyDescent="0.25">
      <c r="A10" s="73" t="s">
        <v>159</v>
      </c>
      <c r="B10" s="73" t="s">
        <v>182</v>
      </c>
      <c r="C10" s="57" t="s">
        <v>207</v>
      </c>
      <c r="D10" s="3" t="s">
        <v>137</v>
      </c>
      <c r="E10" s="11" t="s">
        <v>96</v>
      </c>
      <c r="F10" s="3" t="s">
        <v>190</v>
      </c>
      <c r="G10" s="29" t="s">
        <v>105</v>
      </c>
      <c r="H10" s="62" t="s">
        <v>106</v>
      </c>
      <c r="I10" s="57" t="s">
        <v>124</v>
      </c>
      <c r="J10" s="58" t="s">
        <v>272</v>
      </c>
      <c r="K10" s="57" t="s">
        <v>125</v>
      </c>
      <c r="L10" s="58" t="s">
        <v>276</v>
      </c>
      <c r="M10" s="65" t="s">
        <v>777</v>
      </c>
      <c r="N10" s="3" t="s">
        <v>47</v>
      </c>
      <c r="O10" s="13">
        <v>0</v>
      </c>
      <c r="P10" s="77" t="s">
        <v>778</v>
      </c>
      <c r="Q10" s="77" t="s">
        <v>779</v>
      </c>
      <c r="R10" s="3" t="s">
        <v>37</v>
      </c>
      <c r="S10" s="163">
        <v>0</v>
      </c>
      <c r="T10" s="65" t="s">
        <v>238</v>
      </c>
      <c r="U10" s="35">
        <v>254680566</v>
      </c>
      <c r="V10" s="4" t="s">
        <v>164</v>
      </c>
    </row>
    <row r="11" spans="1:22" s="23" customFormat="1" ht="57.75" customHeight="1" x14ac:dyDescent="0.25">
      <c r="A11" s="58" t="s">
        <v>159</v>
      </c>
      <c r="B11" s="58" t="s">
        <v>123</v>
      </c>
      <c r="C11" s="58" t="s">
        <v>207</v>
      </c>
      <c r="D11" s="62" t="s">
        <v>137</v>
      </c>
      <c r="E11" s="63" t="s">
        <v>96</v>
      </c>
      <c r="F11" s="62" t="s">
        <v>190</v>
      </c>
      <c r="G11" s="64" t="s">
        <v>105</v>
      </c>
      <c r="H11" s="62" t="s">
        <v>106</v>
      </c>
      <c r="I11" s="58" t="s">
        <v>136</v>
      </c>
      <c r="J11" s="58" t="s">
        <v>273</v>
      </c>
      <c r="K11" s="58" t="s">
        <v>183</v>
      </c>
      <c r="L11" s="79" t="s">
        <v>277</v>
      </c>
      <c r="M11" s="72" t="s">
        <v>278</v>
      </c>
      <c r="N11" s="65" t="s">
        <v>47</v>
      </c>
      <c r="O11" s="65">
        <v>0</v>
      </c>
      <c r="P11" s="85" t="s">
        <v>280</v>
      </c>
      <c r="Q11" s="77" t="s">
        <v>281</v>
      </c>
      <c r="R11" s="62" t="s">
        <v>37</v>
      </c>
      <c r="S11" s="162">
        <v>0</v>
      </c>
      <c r="T11" s="65" t="s">
        <v>238</v>
      </c>
      <c r="U11" s="66">
        <v>10000000000</v>
      </c>
      <c r="V11" s="62" t="s">
        <v>282</v>
      </c>
    </row>
    <row r="12" spans="1:22" s="23" customFormat="1" ht="59.25" customHeight="1" x14ac:dyDescent="0.25">
      <c r="A12" s="58" t="s">
        <v>159</v>
      </c>
      <c r="B12" s="58" t="s">
        <v>123</v>
      </c>
      <c r="C12" s="58" t="s">
        <v>207</v>
      </c>
      <c r="D12" s="62" t="s">
        <v>137</v>
      </c>
      <c r="E12" s="63" t="s">
        <v>96</v>
      </c>
      <c r="F12" s="62" t="s">
        <v>190</v>
      </c>
      <c r="G12" s="64" t="s">
        <v>105</v>
      </c>
      <c r="H12" s="62" t="s">
        <v>106</v>
      </c>
      <c r="I12" s="57" t="s">
        <v>114</v>
      </c>
      <c r="J12" s="58" t="s">
        <v>273</v>
      </c>
      <c r="K12" s="57" t="s">
        <v>335</v>
      </c>
      <c r="L12" s="79" t="s">
        <v>284</v>
      </c>
      <c r="M12" s="72" t="s">
        <v>116</v>
      </c>
      <c r="N12" s="65" t="s">
        <v>47</v>
      </c>
      <c r="O12" s="63">
        <v>0</v>
      </c>
      <c r="P12" s="77" t="s">
        <v>286</v>
      </c>
      <c r="Q12" s="77" t="s">
        <v>118</v>
      </c>
      <c r="R12" s="72" t="s">
        <v>83</v>
      </c>
      <c r="S12" s="162">
        <v>0</v>
      </c>
      <c r="T12" s="65" t="s">
        <v>238</v>
      </c>
      <c r="U12" s="66">
        <v>700000000</v>
      </c>
      <c r="V12" s="62" t="s">
        <v>282</v>
      </c>
    </row>
    <row r="13" spans="1:22" s="23" customFormat="1" ht="48" customHeight="1" x14ac:dyDescent="0.25">
      <c r="A13" s="58" t="s">
        <v>159</v>
      </c>
      <c r="B13" s="58" t="s">
        <v>123</v>
      </c>
      <c r="C13" s="58" t="s">
        <v>207</v>
      </c>
      <c r="D13" s="62" t="s">
        <v>137</v>
      </c>
      <c r="E13" s="63" t="s">
        <v>96</v>
      </c>
      <c r="F13" s="62" t="s">
        <v>190</v>
      </c>
      <c r="G13" s="64" t="s">
        <v>105</v>
      </c>
      <c r="H13" s="62" t="s">
        <v>106</v>
      </c>
      <c r="I13" s="58" t="s">
        <v>132</v>
      </c>
      <c r="J13" s="58" t="s">
        <v>283</v>
      </c>
      <c r="K13" s="58" t="s">
        <v>133</v>
      </c>
      <c r="L13" s="79" t="s">
        <v>287</v>
      </c>
      <c r="M13" s="62" t="s">
        <v>292</v>
      </c>
      <c r="N13" s="65" t="s">
        <v>291</v>
      </c>
      <c r="O13" s="65">
        <v>0</v>
      </c>
      <c r="P13" s="56" t="s">
        <v>289</v>
      </c>
      <c r="Q13" s="77" t="s">
        <v>290</v>
      </c>
      <c r="R13" s="65" t="s">
        <v>37</v>
      </c>
      <c r="S13" s="162">
        <v>0</v>
      </c>
      <c r="T13" s="65" t="s">
        <v>238</v>
      </c>
      <c r="U13" s="66">
        <v>1680000000</v>
      </c>
      <c r="V13" s="62" t="s">
        <v>288</v>
      </c>
    </row>
    <row r="14" spans="1:22" s="23" customFormat="1" ht="45.75" customHeight="1" x14ac:dyDescent="0.25">
      <c r="A14" s="58" t="s">
        <v>159</v>
      </c>
      <c r="B14" s="58" t="s">
        <v>123</v>
      </c>
      <c r="C14" s="58" t="s">
        <v>207</v>
      </c>
      <c r="D14" s="62" t="s">
        <v>137</v>
      </c>
      <c r="E14" s="63" t="s">
        <v>96</v>
      </c>
      <c r="F14" s="62" t="s">
        <v>190</v>
      </c>
      <c r="G14" s="64" t="s">
        <v>105</v>
      </c>
      <c r="H14" s="62" t="s">
        <v>106</v>
      </c>
      <c r="I14" s="58" t="s">
        <v>132</v>
      </c>
      <c r="J14" s="58" t="s">
        <v>273</v>
      </c>
      <c r="K14" s="58" t="s">
        <v>133</v>
      </c>
      <c r="L14" s="58" t="s">
        <v>293</v>
      </c>
      <c r="M14" s="72" t="s">
        <v>294</v>
      </c>
      <c r="N14" s="65" t="s">
        <v>291</v>
      </c>
      <c r="O14" s="63">
        <v>0</v>
      </c>
      <c r="P14" s="56" t="s">
        <v>295</v>
      </c>
      <c r="Q14" s="58" t="s">
        <v>296</v>
      </c>
      <c r="R14" s="72" t="s">
        <v>83</v>
      </c>
      <c r="S14" s="162">
        <v>0</v>
      </c>
      <c r="T14" s="65" t="s">
        <v>238</v>
      </c>
      <c r="U14" s="66">
        <v>5612050000</v>
      </c>
      <c r="V14" s="62" t="s">
        <v>288</v>
      </c>
    </row>
    <row r="15" spans="1:22" s="23" customFormat="1" ht="47.25" customHeight="1" x14ac:dyDescent="0.25">
      <c r="A15" s="58" t="s">
        <v>159</v>
      </c>
      <c r="B15" s="58" t="s">
        <v>113</v>
      </c>
      <c r="C15" s="58" t="s">
        <v>207</v>
      </c>
      <c r="D15" s="62" t="s">
        <v>137</v>
      </c>
      <c r="E15" s="63" t="s">
        <v>96</v>
      </c>
      <c r="F15" s="62" t="s">
        <v>190</v>
      </c>
      <c r="G15" s="64" t="s">
        <v>105</v>
      </c>
      <c r="H15" s="62" t="s">
        <v>106</v>
      </c>
      <c r="I15" s="58" t="s">
        <v>107</v>
      </c>
      <c r="J15" s="58" t="s">
        <v>273</v>
      </c>
      <c r="K15" s="58" t="s">
        <v>108</v>
      </c>
      <c r="L15" s="58" t="s">
        <v>297</v>
      </c>
      <c r="M15" s="65" t="s">
        <v>285</v>
      </c>
      <c r="N15" s="65" t="s">
        <v>47</v>
      </c>
      <c r="O15" s="65">
        <v>0</v>
      </c>
      <c r="P15" s="56" t="s">
        <v>298</v>
      </c>
      <c r="Q15" s="58" t="s">
        <v>118</v>
      </c>
      <c r="R15" s="62" t="s">
        <v>37</v>
      </c>
      <c r="S15" s="162">
        <v>0</v>
      </c>
      <c r="T15" s="65" t="s">
        <v>238</v>
      </c>
      <c r="U15" s="66">
        <v>334526316</v>
      </c>
      <c r="V15" s="62" t="s">
        <v>288</v>
      </c>
    </row>
    <row r="16" spans="1:22" s="23" customFormat="1" ht="37.5" customHeight="1" x14ac:dyDescent="0.25">
      <c r="A16" s="58" t="s">
        <v>159</v>
      </c>
      <c r="B16" s="58" t="s">
        <v>123</v>
      </c>
      <c r="C16" s="58" t="s">
        <v>207</v>
      </c>
      <c r="D16" s="62" t="s">
        <v>137</v>
      </c>
      <c r="E16" s="63" t="s">
        <v>96</v>
      </c>
      <c r="F16" s="62" t="s">
        <v>190</v>
      </c>
      <c r="G16" s="64" t="s">
        <v>105</v>
      </c>
      <c r="H16" s="62" t="s">
        <v>106</v>
      </c>
      <c r="I16" s="58" t="s">
        <v>132</v>
      </c>
      <c r="J16" s="58" t="s">
        <v>273</v>
      </c>
      <c r="K16" s="58" t="s">
        <v>133</v>
      </c>
      <c r="L16" s="58" t="s">
        <v>299</v>
      </c>
      <c r="M16" s="72" t="s">
        <v>300</v>
      </c>
      <c r="N16" s="65" t="s">
        <v>291</v>
      </c>
      <c r="O16" s="63">
        <v>0</v>
      </c>
      <c r="P16" s="56" t="s">
        <v>301</v>
      </c>
      <c r="Q16" s="58" t="s">
        <v>302</v>
      </c>
      <c r="R16" s="72" t="s">
        <v>83</v>
      </c>
      <c r="S16" s="162">
        <v>0</v>
      </c>
      <c r="T16" s="65" t="s">
        <v>238</v>
      </c>
      <c r="U16" s="66">
        <v>1050000000</v>
      </c>
      <c r="V16" s="62" t="s">
        <v>288</v>
      </c>
    </row>
    <row r="17" spans="1:22" s="23" customFormat="1" ht="43.5" customHeight="1" x14ac:dyDescent="0.25">
      <c r="A17" s="58" t="s">
        <v>159</v>
      </c>
      <c r="B17" s="58" t="s">
        <v>123</v>
      </c>
      <c r="C17" s="58" t="s">
        <v>207</v>
      </c>
      <c r="D17" s="62" t="s">
        <v>137</v>
      </c>
      <c r="E17" s="63" t="s">
        <v>96</v>
      </c>
      <c r="F17" s="62" t="s">
        <v>190</v>
      </c>
      <c r="G17" s="64" t="s">
        <v>105</v>
      </c>
      <c r="H17" s="62" t="s">
        <v>106</v>
      </c>
      <c r="I17" s="58" t="s">
        <v>136</v>
      </c>
      <c r="J17" s="58" t="s">
        <v>309</v>
      </c>
      <c r="K17" s="58" t="s">
        <v>339</v>
      </c>
      <c r="L17" s="79" t="s">
        <v>303</v>
      </c>
      <c r="M17" s="72" t="s">
        <v>304</v>
      </c>
      <c r="N17" s="65" t="s">
        <v>47</v>
      </c>
      <c r="O17" s="63">
        <v>0</v>
      </c>
      <c r="P17" s="85" t="s">
        <v>280</v>
      </c>
      <c r="Q17" s="77" t="s">
        <v>305</v>
      </c>
      <c r="R17" s="62" t="s">
        <v>37</v>
      </c>
      <c r="S17" s="162">
        <v>0</v>
      </c>
      <c r="T17" s="65" t="s">
        <v>238</v>
      </c>
      <c r="U17" s="66">
        <v>1050000000</v>
      </c>
      <c r="V17" s="62" t="s">
        <v>288</v>
      </c>
    </row>
    <row r="18" spans="1:22" s="23" customFormat="1" ht="69.75" customHeight="1" x14ac:dyDescent="0.25">
      <c r="A18" s="58" t="s">
        <v>159</v>
      </c>
      <c r="B18" s="74" t="s">
        <v>113</v>
      </c>
      <c r="C18" s="74" t="s">
        <v>207</v>
      </c>
      <c r="D18" s="75" t="s">
        <v>137</v>
      </c>
      <c r="E18" s="63" t="s">
        <v>96</v>
      </c>
      <c r="F18" s="62" t="s">
        <v>306</v>
      </c>
      <c r="G18" s="64" t="s">
        <v>307</v>
      </c>
      <c r="H18" s="62" t="s">
        <v>308</v>
      </c>
      <c r="I18" s="76" t="s">
        <v>520</v>
      </c>
      <c r="J18" s="58" t="s">
        <v>309</v>
      </c>
      <c r="K18" s="58" t="s">
        <v>181</v>
      </c>
      <c r="L18" s="58" t="s">
        <v>311</v>
      </c>
      <c r="M18" s="65" t="s">
        <v>312</v>
      </c>
      <c r="N18" s="65" t="s">
        <v>47</v>
      </c>
      <c r="O18" s="65">
        <v>0</v>
      </c>
      <c r="P18" s="56" t="s">
        <v>313</v>
      </c>
      <c r="Q18" s="58" t="s">
        <v>314</v>
      </c>
      <c r="R18" s="72" t="s">
        <v>83</v>
      </c>
      <c r="S18" s="66">
        <v>0</v>
      </c>
      <c r="T18" s="65" t="s">
        <v>238</v>
      </c>
      <c r="U18" s="66">
        <v>2400000000</v>
      </c>
      <c r="V18" s="62" t="s">
        <v>164</v>
      </c>
    </row>
    <row r="19" spans="1:22" s="23" customFormat="1" ht="72" customHeight="1" x14ac:dyDescent="0.25">
      <c r="A19" s="58" t="s">
        <v>159</v>
      </c>
      <c r="B19" s="74" t="s">
        <v>113</v>
      </c>
      <c r="C19" s="74" t="s">
        <v>207</v>
      </c>
      <c r="D19" s="75" t="s">
        <v>137</v>
      </c>
      <c r="E19" s="63" t="s">
        <v>96</v>
      </c>
      <c r="F19" s="62" t="s">
        <v>306</v>
      </c>
      <c r="G19" s="64" t="s">
        <v>307</v>
      </c>
      <c r="H19" s="62" t="s">
        <v>308</v>
      </c>
      <c r="I19" s="76" t="s">
        <v>519</v>
      </c>
      <c r="J19" s="58" t="s">
        <v>309</v>
      </c>
      <c r="K19" s="78" t="s">
        <v>319</v>
      </c>
      <c r="L19" s="58" t="s">
        <v>315</v>
      </c>
      <c r="M19" s="72" t="s">
        <v>316</v>
      </c>
      <c r="N19" s="65" t="s">
        <v>291</v>
      </c>
      <c r="O19" s="63">
        <v>0</v>
      </c>
      <c r="P19" s="79" t="s">
        <v>317</v>
      </c>
      <c r="Q19" s="58" t="s">
        <v>318</v>
      </c>
      <c r="R19" s="72" t="s">
        <v>83</v>
      </c>
      <c r="S19" s="162">
        <v>0</v>
      </c>
      <c r="T19" s="65" t="s">
        <v>238</v>
      </c>
      <c r="U19" s="66">
        <v>1400000000</v>
      </c>
      <c r="V19" s="62" t="s">
        <v>288</v>
      </c>
    </row>
    <row r="20" spans="1:22" s="23" customFormat="1" ht="59.25" customHeight="1" x14ac:dyDescent="0.25">
      <c r="A20" s="58" t="s">
        <v>159</v>
      </c>
      <c r="B20" s="74" t="s">
        <v>113</v>
      </c>
      <c r="C20" s="74" t="s">
        <v>207</v>
      </c>
      <c r="D20" s="75" t="s">
        <v>137</v>
      </c>
      <c r="E20" s="63" t="s">
        <v>96</v>
      </c>
      <c r="F20" s="62" t="s">
        <v>306</v>
      </c>
      <c r="G20" s="64" t="s">
        <v>307</v>
      </c>
      <c r="H20" s="62" t="s">
        <v>308</v>
      </c>
      <c r="I20" s="76" t="s">
        <v>518</v>
      </c>
      <c r="J20" s="58" t="s">
        <v>309</v>
      </c>
      <c r="K20" s="77" t="s">
        <v>459</v>
      </c>
      <c r="L20" s="58" t="s">
        <v>320</v>
      </c>
      <c r="M20" s="72" t="s">
        <v>323</v>
      </c>
      <c r="N20" s="65" t="s">
        <v>291</v>
      </c>
      <c r="O20" s="63">
        <v>0</v>
      </c>
      <c r="P20" s="79" t="s">
        <v>322</v>
      </c>
      <c r="Q20" s="58" t="s">
        <v>318</v>
      </c>
      <c r="R20" s="3" t="s">
        <v>37</v>
      </c>
      <c r="S20" s="162" t="s">
        <v>321</v>
      </c>
      <c r="T20" s="65" t="s">
        <v>238</v>
      </c>
      <c r="U20" s="66">
        <v>500000000</v>
      </c>
      <c r="V20" s="62" t="s">
        <v>288</v>
      </c>
    </row>
    <row r="21" spans="1:22" s="23" customFormat="1" ht="59.25" customHeight="1" x14ac:dyDescent="0.25">
      <c r="A21" s="58" t="s">
        <v>159</v>
      </c>
      <c r="B21" s="74" t="s">
        <v>113</v>
      </c>
      <c r="C21" s="74" t="s">
        <v>207</v>
      </c>
      <c r="D21" s="75" t="s">
        <v>137</v>
      </c>
      <c r="E21" s="63" t="s">
        <v>96</v>
      </c>
      <c r="F21" s="62" t="s">
        <v>306</v>
      </c>
      <c r="G21" s="64" t="s">
        <v>307</v>
      </c>
      <c r="H21" s="62" t="s">
        <v>308</v>
      </c>
      <c r="I21" s="76" t="s">
        <v>517</v>
      </c>
      <c r="J21" s="58" t="s">
        <v>309</v>
      </c>
      <c r="K21" s="77" t="s">
        <v>460</v>
      </c>
      <c r="L21" s="58" t="s">
        <v>324</v>
      </c>
      <c r="M21" s="72" t="s">
        <v>429</v>
      </c>
      <c r="N21" s="65" t="s">
        <v>47</v>
      </c>
      <c r="O21" s="63">
        <v>0</v>
      </c>
      <c r="P21" s="85" t="s">
        <v>326</v>
      </c>
      <c r="Q21" s="57" t="s">
        <v>325</v>
      </c>
      <c r="R21" s="3" t="s">
        <v>37</v>
      </c>
      <c r="S21" s="162" t="s">
        <v>321</v>
      </c>
      <c r="T21" s="65" t="s">
        <v>238</v>
      </c>
      <c r="U21" s="66">
        <v>450000000</v>
      </c>
      <c r="V21" s="62" t="s">
        <v>288</v>
      </c>
    </row>
    <row r="22" spans="1:22" s="23" customFormat="1" ht="70.5" customHeight="1" x14ac:dyDescent="0.25">
      <c r="A22" s="58" t="s">
        <v>159</v>
      </c>
      <c r="B22" s="74" t="s">
        <v>113</v>
      </c>
      <c r="C22" s="74" t="s">
        <v>207</v>
      </c>
      <c r="D22" s="75" t="s">
        <v>137</v>
      </c>
      <c r="E22" s="63" t="s">
        <v>96</v>
      </c>
      <c r="F22" s="62" t="s">
        <v>306</v>
      </c>
      <c r="G22" s="64" t="s">
        <v>307</v>
      </c>
      <c r="H22" s="62" t="s">
        <v>308</v>
      </c>
      <c r="I22" s="76" t="s">
        <v>516</v>
      </c>
      <c r="J22" s="58" t="s">
        <v>328</v>
      </c>
      <c r="K22" s="77" t="s">
        <v>430</v>
      </c>
      <c r="L22" s="58" t="s">
        <v>327</v>
      </c>
      <c r="M22" s="72" t="s">
        <v>431</v>
      </c>
      <c r="N22" s="65" t="s">
        <v>47</v>
      </c>
      <c r="O22" s="63">
        <v>0</v>
      </c>
      <c r="P22" s="85" t="s">
        <v>432</v>
      </c>
      <c r="Q22" s="58" t="s">
        <v>433</v>
      </c>
      <c r="R22" s="3" t="s">
        <v>37</v>
      </c>
      <c r="S22" s="162" t="s">
        <v>321</v>
      </c>
      <c r="T22" s="65" t="s">
        <v>238</v>
      </c>
      <c r="U22" s="66">
        <v>800000000</v>
      </c>
      <c r="V22" s="62" t="s">
        <v>288</v>
      </c>
    </row>
    <row r="23" spans="1:22" s="23" customFormat="1" ht="60" customHeight="1" x14ac:dyDescent="0.25">
      <c r="A23" s="58" t="s">
        <v>159</v>
      </c>
      <c r="B23" s="58" t="s">
        <v>123</v>
      </c>
      <c r="C23" s="74" t="s">
        <v>207</v>
      </c>
      <c r="D23" s="75" t="s">
        <v>137</v>
      </c>
      <c r="E23" s="63" t="s">
        <v>96</v>
      </c>
      <c r="F23" s="62" t="s">
        <v>306</v>
      </c>
      <c r="G23" s="64" t="s">
        <v>307</v>
      </c>
      <c r="H23" s="62" t="s">
        <v>308</v>
      </c>
      <c r="I23" s="76" t="s">
        <v>515</v>
      </c>
      <c r="J23" s="58" t="s">
        <v>328</v>
      </c>
      <c r="K23" s="58" t="s">
        <v>332</v>
      </c>
      <c r="L23" s="58" t="s">
        <v>329</v>
      </c>
      <c r="M23" s="72" t="s">
        <v>330</v>
      </c>
      <c r="N23" s="65" t="s">
        <v>47</v>
      </c>
      <c r="O23" s="63">
        <v>0</v>
      </c>
      <c r="P23" s="79" t="s">
        <v>331</v>
      </c>
      <c r="Q23" s="58" t="s">
        <v>318</v>
      </c>
      <c r="R23" s="3" t="s">
        <v>37</v>
      </c>
      <c r="S23" s="162" t="s">
        <v>321</v>
      </c>
      <c r="T23" s="65" t="s">
        <v>238</v>
      </c>
      <c r="U23" s="66">
        <v>2600000000</v>
      </c>
      <c r="V23" s="62" t="s">
        <v>288</v>
      </c>
    </row>
    <row r="24" spans="1:22" s="23" customFormat="1" ht="60" customHeight="1" x14ac:dyDescent="0.25">
      <c r="A24" s="58" t="s">
        <v>159</v>
      </c>
      <c r="B24" s="58" t="s">
        <v>123</v>
      </c>
      <c r="C24" s="74" t="s">
        <v>207</v>
      </c>
      <c r="D24" s="75" t="s">
        <v>137</v>
      </c>
      <c r="E24" s="63" t="s">
        <v>96</v>
      </c>
      <c r="F24" s="62" t="s">
        <v>306</v>
      </c>
      <c r="G24" s="64" t="s">
        <v>307</v>
      </c>
      <c r="H24" s="62" t="s">
        <v>308</v>
      </c>
      <c r="I24" s="76" t="s">
        <v>514</v>
      </c>
      <c r="J24" s="58" t="s">
        <v>328</v>
      </c>
      <c r="K24" s="58" t="s">
        <v>338</v>
      </c>
      <c r="L24" s="58" t="s">
        <v>333</v>
      </c>
      <c r="M24" s="72" t="s">
        <v>310</v>
      </c>
      <c r="N24" s="65" t="s">
        <v>47</v>
      </c>
      <c r="O24" s="63">
        <v>0</v>
      </c>
      <c r="P24" s="79" t="s">
        <v>334</v>
      </c>
      <c r="Q24" s="58" t="s">
        <v>318</v>
      </c>
      <c r="R24" s="3" t="s">
        <v>37</v>
      </c>
      <c r="S24" s="162" t="s">
        <v>321</v>
      </c>
      <c r="T24" s="65" t="s">
        <v>238</v>
      </c>
      <c r="U24" s="66">
        <v>2000000000</v>
      </c>
      <c r="V24" s="62" t="s">
        <v>288</v>
      </c>
    </row>
    <row r="25" spans="1:22" s="23" customFormat="1" ht="60" customHeight="1" x14ac:dyDescent="0.25">
      <c r="A25" s="58" t="s">
        <v>159</v>
      </c>
      <c r="B25" s="58" t="s">
        <v>123</v>
      </c>
      <c r="C25" s="74" t="s">
        <v>207</v>
      </c>
      <c r="D25" s="75" t="s">
        <v>137</v>
      </c>
      <c r="E25" s="63" t="s">
        <v>96</v>
      </c>
      <c r="F25" s="62" t="s">
        <v>306</v>
      </c>
      <c r="G25" s="64" t="s">
        <v>307</v>
      </c>
      <c r="H25" s="62" t="s">
        <v>308</v>
      </c>
      <c r="I25" s="76" t="s">
        <v>513</v>
      </c>
      <c r="J25" s="58" t="s">
        <v>309</v>
      </c>
      <c r="K25" s="58" t="s">
        <v>337</v>
      </c>
      <c r="L25" s="79" t="s">
        <v>277</v>
      </c>
      <c r="M25" s="65" t="s">
        <v>279</v>
      </c>
      <c r="N25" s="65" t="s">
        <v>47</v>
      </c>
      <c r="O25" s="65">
        <v>0</v>
      </c>
      <c r="P25" s="85" t="s">
        <v>280</v>
      </c>
      <c r="Q25" s="77" t="s">
        <v>281</v>
      </c>
      <c r="R25" s="62" t="s">
        <v>37</v>
      </c>
      <c r="S25" s="162">
        <v>0</v>
      </c>
      <c r="T25" s="65" t="s">
        <v>238</v>
      </c>
      <c r="U25" s="66">
        <v>4600000000</v>
      </c>
      <c r="V25" s="62" t="s">
        <v>288</v>
      </c>
    </row>
    <row r="26" spans="1:22" s="23" customFormat="1" ht="60" customHeight="1" x14ac:dyDescent="0.25">
      <c r="A26" s="58" t="s">
        <v>159</v>
      </c>
      <c r="B26" s="58" t="s">
        <v>123</v>
      </c>
      <c r="C26" s="74" t="s">
        <v>207</v>
      </c>
      <c r="D26" s="75" t="s">
        <v>137</v>
      </c>
      <c r="E26" s="63" t="s">
        <v>96</v>
      </c>
      <c r="F26" s="62" t="s">
        <v>306</v>
      </c>
      <c r="G26" s="64" t="s">
        <v>307</v>
      </c>
      <c r="H26" s="62" t="s">
        <v>308</v>
      </c>
      <c r="I26" s="57" t="s">
        <v>512</v>
      </c>
      <c r="J26" s="58" t="s">
        <v>273</v>
      </c>
      <c r="K26" s="57" t="s">
        <v>335</v>
      </c>
      <c r="L26" s="79" t="s">
        <v>284</v>
      </c>
      <c r="M26" s="72" t="s">
        <v>842</v>
      </c>
      <c r="N26" s="65" t="s">
        <v>47</v>
      </c>
      <c r="O26" s="65">
        <v>0</v>
      </c>
      <c r="P26" s="77" t="s">
        <v>346</v>
      </c>
      <c r="Q26" s="77" t="s">
        <v>118</v>
      </c>
      <c r="R26" s="72" t="s">
        <v>83</v>
      </c>
      <c r="S26" s="162">
        <v>0</v>
      </c>
      <c r="T26" s="65" t="s">
        <v>238</v>
      </c>
      <c r="U26" s="66">
        <v>700000000</v>
      </c>
      <c r="V26" s="62" t="s">
        <v>288</v>
      </c>
    </row>
    <row r="27" spans="1:22" s="23" customFormat="1" ht="60" customHeight="1" x14ac:dyDescent="0.25">
      <c r="A27" s="58" t="s">
        <v>159</v>
      </c>
      <c r="B27" s="58" t="s">
        <v>123</v>
      </c>
      <c r="C27" s="74" t="s">
        <v>207</v>
      </c>
      <c r="D27" s="75" t="s">
        <v>137</v>
      </c>
      <c r="E27" s="63" t="s">
        <v>96</v>
      </c>
      <c r="F27" s="62" t="s">
        <v>306</v>
      </c>
      <c r="G27" s="64" t="s">
        <v>307</v>
      </c>
      <c r="H27" s="62" t="s">
        <v>308</v>
      </c>
      <c r="I27" s="76" t="s">
        <v>511</v>
      </c>
      <c r="J27" s="58" t="s">
        <v>309</v>
      </c>
      <c r="K27" s="57" t="s">
        <v>438</v>
      </c>
      <c r="L27" s="79" t="s">
        <v>336</v>
      </c>
      <c r="M27" s="72" t="s">
        <v>434</v>
      </c>
      <c r="N27" s="65" t="s">
        <v>47</v>
      </c>
      <c r="O27" s="65">
        <v>0</v>
      </c>
      <c r="P27" s="85" t="s">
        <v>435</v>
      </c>
      <c r="Q27" s="77" t="s">
        <v>436</v>
      </c>
      <c r="R27" s="72" t="s">
        <v>83</v>
      </c>
      <c r="S27" s="162">
        <v>0</v>
      </c>
      <c r="T27" s="65" t="s">
        <v>238</v>
      </c>
      <c r="U27" s="66">
        <v>3200000000</v>
      </c>
      <c r="V27" s="62" t="s">
        <v>288</v>
      </c>
    </row>
    <row r="28" spans="1:22" s="23" customFormat="1" ht="60" customHeight="1" x14ac:dyDescent="0.25">
      <c r="A28" s="58" t="s">
        <v>159</v>
      </c>
      <c r="B28" s="58" t="s">
        <v>123</v>
      </c>
      <c r="C28" s="74" t="s">
        <v>207</v>
      </c>
      <c r="D28" s="75" t="s">
        <v>137</v>
      </c>
      <c r="E28" s="63" t="s">
        <v>96</v>
      </c>
      <c r="F28" s="62" t="s">
        <v>306</v>
      </c>
      <c r="G28" s="64" t="s">
        <v>307</v>
      </c>
      <c r="H28" s="62" t="s">
        <v>308</v>
      </c>
      <c r="I28" s="58" t="s">
        <v>510</v>
      </c>
      <c r="J28" s="58" t="s">
        <v>309</v>
      </c>
      <c r="K28" s="58" t="s">
        <v>339</v>
      </c>
      <c r="L28" s="79" t="s">
        <v>303</v>
      </c>
      <c r="M28" s="72" t="s">
        <v>304</v>
      </c>
      <c r="N28" s="65" t="s">
        <v>47</v>
      </c>
      <c r="O28" s="65">
        <v>0</v>
      </c>
      <c r="P28" s="85" t="s">
        <v>341</v>
      </c>
      <c r="Q28" s="77" t="s">
        <v>305</v>
      </c>
      <c r="R28" s="62" t="s">
        <v>37</v>
      </c>
      <c r="S28" s="162">
        <v>0</v>
      </c>
      <c r="T28" s="65" t="s">
        <v>238</v>
      </c>
      <c r="U28" s="66">
        <v>900000000</v>
      </c>
      <c r="V28" s="62" t="s">
        <v>288</v>
      </c>
    </row>
    <row r="29" spans="1:22" s="23" customFormat="1" ht="60" customHeight="1" x14ac:dyDescent="0.25">
      <c r="A29" s="58" t="s">
        <v>159</v>
      </c>
      <c r="B29" s="58" t="s">
        <v>123</v>
      </c>
      <c r="C29" s="74" t="s">
        <v>207</v>
      </c>
      <c r="D29" s="75" t="s">
        <v>137</v>
      </c>
      <c r="E29" s="63" t="s">
        <v>96</v>
      </c>
      <c r="F29" s="62" t="s">
        <v>306</v>
      </c>
      <c r="G29" s="64" t="s">
        <v>307</v>
      </c>
      <c r="H29" s="62" t="s">
        <v>308</v>
      </c>
      <c r="I29" s="58" t="s">
        <v>509</v>
      </c>
      <c r="J29" s="58" t="s">
        <v>309</v>
      </c>
      <c r="K29" s="58" t="s">
        <v>437</v>
      </c>
      <c r="L29" s="79" t="s">
        <v>351</v>
      </c>
      <c r="M29" s="72" t="s">
        <v>340</v>
      </c>
      <c r="N29" s="65" t="s">
        <v>47</v>
      </c>
      <c r="O29" s="65">
        <v>0</v>
      </c>
      <c r="P29" s="85" t="s">
        <v>341</v>
      </c>
      <c r="Q29" s="77" t="s">
        <v>305</v>
      </c>
      <c r="R29" s="62" t="s">
        <v>37</v>
      </c>
      <c r="S29" s="162">
        <v>0</v>
      </c>
      <c r="T29" s="65" t="s">
        <v>238</v>
      </c>
      <c r="U29" s="66">
        <v>57600000</v>
      </c>
      <c r="V29" s="62" t="s">
        <v>288</v>
      </c>
    </row>
    <row r="30" spans="1:22" s="23" customFormat="1" ht="60" customHeight="1" x14ac:dyDescent="0.25">
      <c r="A30" s="58" t="s">
        <v>159</v>
      </c>
      <c r="B30" s="58" t="s">
        <v>123</v>
      </c>
      <c r="C30" s="74" t="s">
        <v>207</v>
      </c>
      <c r="D30" s="75" t="s">
        <v>137</v>
      </c>
      <c r="E30" s="63" t="s">
        <v>96</v>
      </c>
      <c r="F30" s="62" t="s">
        <v>306</v>
      </c>
      <c r="G30" s="64" t="s">
        <v>307</v>
      </c>
      <c r="H30" s="62" t="s">
        <v>308</v>
      </c>
      <c r="I30" s="58" t="s">
        <v>508</v>
      </c>
      <c r="J30" s="58" t="s">
        <v>273</v>
      </c>
      <c r="K30" s="58" t="s">
        <v>133</v>
      </c>
      <c r="L30" s="79" t="s">
        <v>342</v>
      </c>
      <c r="M30" s="72" t="s">
        <v>343</v>
      </c>
      <c r="N30" s="65" t="s">
        <v>47</v>
      </c>
      <c r="O30" s="65">
        <v>0</v>
      </c>
      <c r="P30" s="56" t="s">
        <v>344</v>
      </c>
      <c r="Q30" s="58" t="s">
        <v>296</v>
      </c>
      <c r="R30" s="62" t="s">
        <v>37</v>
      </c>
      <c r="S30" s="162">
        <v>0</v>
      </c>
      <c r="T30" s="65" t="s">
        <v>238</v>
      </c>
      <c r="U30" s="66">
        <v>3500000000</v>
      </c>
      <c r="V30" s="62" t="s">
        <v>288</v>
      </c>
    </row>
    <row r="31" spans="1:22" s="12" customFormat="1" ht="69" customHeight="1" x14ac:dyDescent="0.25">
      <c r="A31" s="58" t="s">
        <v>159</v>
      </c>
      <c r="B31" s="58" t="s">
        <v>123</v>
      </c>
      <c r="C31" s="74" t="s">
        <v>207</v>
      </c>
      <c r="D31" s="75" t="s">
        <v>137</v>
      </c>
      <c r="E31" s="11" t="s">
        <v>96</v>
      </c>
      <c r="F31" s="62" t="s">
        <v>306</v>
      </c>
      <c r="G31" s="64" t="s">
        <v>307</v>
      </c>
      <c r="H31" s="62" t="s">
        <v>308</v>
      </c>
      <c r="I31" s="57" t="s">
        <v>507</v>
      </c>
      <c r="J31" s="58" t="s">
        <v>273</v>
      </c>
      <c r="K31" s="57" t="s">
        <v>115</v>
      </c>
      <c r="L31" s="79" t="s">
        <v>345</v>
      </c>
      <c r="M31" s="3" t="s">
        <v>116</v>
      </c>
      <c r="N31" s="65" t="s">
        <v>47</v>
      </c>
      <c r="O31" s="65">
        <v>0</v>
      </c>
      <c r="P31" s="77" t="s">
        <v>346</v>
      </c>
      <c r="Q31" s="57" t="s">
        <v>118</v>
      </c>
      <c r="R31" s="3" t="s">
        <v>83</v>
      </c>
      <c r="S31" s="162">
        <v>0</v>
      </c>
      <c r="T31" s="65" t="s">
        <v>238</v>
      </c>
      <c r="U31" s="66">
        <v>420000000</v>
      </c>
      <c r="V31" s="62" t="s">
        <v>288</v>
      </c>
    </row>
    <row r="32" spans="1:22" s="12" customFormat="1" ht="69" customHeight="1" x14ac:dyDescent="0.25">
      <c r="A32" s="58" t="s">
        <v>159</v>
      </c>
      <c r="B32" s="58" t="s">
        <v>123</v>
      </c>
      <c r="C32" s="74" t="s">
        <v>207</v>
      </c>
      <c r="D32" s="75" t="s">
        <v>137</v>
      </c>
      <c r="E32" s="11" t="s">
        <v>96</v>
      </c>
      <c r="F32" s="62" t="s">
        <v>306</v>
      </c>
      <c r="G32" s="64" t="s">
        <v>307</v>
      </c>
      <c r="H32" s="62" t="s">
        <v>308</v>
      </c>
      <c r="I32" s="58" t="s">
        <v>506</v>
      </c>
      <c r="J32" s="58" t="s">
        <v>283</v>
      </c>
      <c r="K32" s="57" t="s">
        <v>352</v>
      </c>
      <c r="L32" s="79" t="s">
        <v>347</v>
      </c>
      <c r="M32" s="3" t="s">
        <v>349</v>
      </c>
      <c r="N32" s="65" t="s">
        <v>291</v>
      </c>
      <c r="O32" s="65">
        <v>0</v>
      </c>
      <c r="P32" s="77" t="s">
        <v>348</v>
      </c>
      <c r="Q32" s="57" t="s">
        <v>318</v>
      </c>
      <c r="R32" s="62" t="s">
        <v>37</v>
      </c>
      <c r="S32" s="162">
        <v>0</v>
      </c>
      <c r="T32" s="65" t="s">
        <v>238</v>
      </c>
      <c r="U32" s="66">
        <v>1703000000</v>
      </c>
      <c r="V32" s="62" t="s">
        <v>288</v>
      </c>
    </row>
    <row r="33" spans="1:22" s="12" customFormat="1" ht="69" customHeight="1" x14ac:dyDescent="0.25">
      <c r="A33" s="58" t="s">
        <v>159</v>
      </c>
      <c r="B33" s="58" t="s">
        <v>123</v>
      </c>
      <c r="C33" s="74" t="s">
        <v>207</v>
      </c>
      <c r="D33" s="75" t="s">
        <v>137</v>
      </c>
      <c r="E33" s="11" t="s">
        <v>96</v>
      </c>
      <c r="F33" s="62" t="s">
        <v>306</v>
      </c>
      <c r="G33" s="64" t="s">
        <v>307</v>
      </c>
      <c r="H33" s="62" t="s">
        <v>308</v>
      </c>
      <c r="I33" s="58" t="s">
        <v>505</v>
      </c>
      <c r="J33" s="58" t="s">
        <v>283</v>
      </c>
      <c r="K33" s="57" t="s">
        <v>353</v>
      </c>
      <c r="L33" s="79" t="s">
        <v>350</v>
      </c>
      <c r="M33" s="3" t="s">
        <v>354</v>
      </c>
      <c r="N33" s="65" t="s">
        <v>47</v>
      </c>
      <c r="O33" s="65">
        <v>0</v>
      </c>
      <c r="P33" s="77" t="s">
        <v>355</v>
      </c>
      <c r="Q33" s="57" t="s">
        <v>356</v>
      </c>
      <c r="R33" s="3" t="s">
        <v>83</v>
      </c>
      <c r="S33" s="162">
        <v>0</v>
      </c>
      <c r="T33" s="65" t="s">
        <v>238</v>
      </c>
      <c r="U33" s="66">
        <v>2000000000</v>
      </c>
      <c r="V33" s="62" t="s">
        <v>288</v>
      </c>
    </row>
    <row r="34" spans="1:22" s="12" customFormat="1" ht="69" customHeight="1" x14ac:dyDescent="0.25">
      <c r="A34" s="58" t="s">
        <v>159</v>
      </c>
      <c r="B34" s="58" t="s">
        <v>123</v>
      </c>
      <c r="C34" s="74" t="s">
        <v>207</v>
      </c>
      <c r="D34" s="75" t="s">
        <v>137</v>
      </c>
      <c r="E34" s="11" t="s">
        <v>96</v>
      </c>
      <c r="F34" s="62" t="s">
        <v>306</v>
      </c>
      <c r="G34" s="64" t="s">
        <v>307</v>
      </c>
      <c r="H34" s="62" t="s">
        <v>308</v>
      </c>
      <c r="I34" s="58" t="s">
        <v>504</v>
      </c>
      <c r="J34" s="58" t="s">
        <v>283</v>
      </c>
      <c r="K34" s="57" t="s">
        <v>353</v>
      </c>
      <c r="L34" s="79" t="s">
        <v>503</v>
      </c>
      <c r="M34" s="3" t="s">
        <v>116</v>
      </c>
      <c r="N34" s="13" t="s">
        <v>117</v>
      </c>
      <c r="O34" s="65">
        <v>0</v>
      </c>
      <c r="P34" s="77" t="s">
        <v>346</v>
      </c>
      <c r="Q34" s="57" t="s">
        <v>118</v>
      </c>
      <c r="R34" s="3" t="s">
        <v>83</v>
      </c>
      <c r="S34" s="162">
        <v>0</v>
      </c>
      <c r="T34" s="65" t="s">
        <v>238</v>
      </c>
      <c r="U34" s="66">
        <v>700000000</v>
      </c>
      <c r="V34" s="62" t="s">
        <v>288</v>
      </c>
    </row>
    <row r="35" spans="1:22" s="12" customFormat="1" ht="69" customHeight="1" x14ac:dyDescent="0.25">
      <c r="A35" s="58" t="s">
        <v>159</v>
      </c>
      <c r="B35" s="58" t="s">
        <v>123</v>
      </c>
      <c r="C35" s="74" t="s">
        <v>207</v>
      </c>
      <c r="D35" s="75" t="s">
        <v>137</v>
      </c>
      <c r="E35" s="11" t="s">
        <v>96</v>
      </c>
      <c r="F35" s="62" t="s">
        <v>306</v>
      </c>
      <c r="G35" s="64" t="s">
        <v>307</v>
      </c>
      <c r="H35" s="62" t="s">
        <v>308</v>
      </c>
      <c r="I35" s="58" t="s">
        <v>502</v>
      </c>
      <c r="J35" s="58" t="s">
        <v>283</v>
      </c>
      <c r="K35" s="57" t="s">
        <v>358</v>
      </c>
      <c r="L35" s="79" t="s">
        <v>357</v>
      </c>
      <c r="M35" s="92" t="s">
        <v>360</v>
      </c>
      <c r="N35" s="65" t="s">
        <v>291</v>
      </c>
      <c r="O35" s="65">
        <v>0</v>
      </c>
      <c r="P35" s="79" t="s">
        <v>359</v>
      </c>
      <c r="Q35" s="58" t="s">
        <v>318</v>
      </c>
      <c r="R35" s="3" t="s">
        <v>37</v>
      </c>
      <c r="S35" s="162">
        <v>0</v>
      </c>
      <c r="T35" s="65" t="s">
        <v>238</v>
      </c>
      <c r="U35" s="66">
        <v>2000000000</v>
      </c>
      <c r="V35" s="62" t="s">
        <v>288</v>
      </c>
    </row>
    <row r="36" spans="1:22" s="23" customFormat="1" ht="51.75" customHeight="1" x14ac:dyDescent="0.25">
      <c r="A36" s="58" t="s">
        <v>159</v>
      </c>
      <c r="B36" s="58" t="s">
        <v>179</v>
      </c>
      <c r="C36" s="74" t="s">
        <v>207</v>
      </c>
      <c r="D36" s="75" t="s">
        <v>137</v>
      </c>
      <c r="E36" s="63" t="s">
        <v>96</v>
      </c>
      <c r="F36" s="62" t="s">
        <v>306</v>
      </c>
      <c r="G36" s="64" t="s">
        <v>307</v>
      </c>
      <c r="H36" s="62" t="s">
        <v>308</v>
      </c>
      <c r="I36" s="76" t="s">
        <v>501</v>
      </c>
      <c r="J36" s="58" t="s">
        <v>309</v>
      </c>
      <c r="K36" s="58" t="s">
        <v>364</v>
      </c>
      <c r="L36" s="58" t="s">
        <v>361</v>
      </c>
      <c r="M36" s="92" t="s">
        <v>362</v>
      </c>
      <c r="N36" s="65" t="s">
        <v>47</v>
      </c>
      <c r="O36" s="65">
        <v>0</v>
      </c>
      <c r="P36" s="79" t="s">
        <v>363</v>
      </c>
      <c r="Q36" s="58" t="s">
        <v>318</v>
      </c>
      <c r="R36" s="3" t="s">
        <v>37</v>
      </c>
      <c r="S36" s="162">
        <v>0</v>
      </c>
      <c r="T36" s="65" t="s">
        <v>238</v>
      </c>
      <c r="U36" s="66">
        <v>3200000000</v>
      </c>
      <c r="V36" s="62" t="s">
        <v>288</v>
      </c>
    </row>
    <row r="37" spans="1:22" s="23" customFormat="1" ht="51.75" customHeight="1" x14ac:dyDescent="0.25">
      <c r="A37" s="58" t="s">
        <v>159</v>
      </c>
      <c r="B37" s="58" t="s">
        <v>179</v>
      </c>
      <c r="C37" s="74" t="s">
        <v>207</v>
      </c>
      <c r="D37" s="75" t="s">
        <v>137</v>
      </c>
      <c r="E37" s="63" t="s">
        <v>96</v>
      </c>
      <c r="F37" s="62" t="s">
        <v>306</v>
      </c>
      <c r="G37" s="64" t="s">
        <v>307</v>
      </c>
      <c r="H37" s="62" t="s">
        <v>308</v>
      </c>
      <c r="I37" s="76" t="s">
        <v>500</v>
      </c>
      <c r="J37" s="58" t="s">
        <v>283</v>
      </c>
      <c r="K37" s="58" t="s">
        <v>366</v>
      </c>
      <c r="L37" s="58" t="s">
        <v>365</v>
      </c>
      <c r="M37" s="62" t="s">
        <v>292</v>
      </c>
      <c r="N37" s="65" t="s">
        <v>291</v>
      </c>
      <c r="O37" s="65">
        <v>0</v>
      </c>
      <c r="P37" s="79" t="s">
        <v>289</v>
      </c>
      <c r="Q37" s="58" t="s">
        <v>318</v>
      </c>
      <c r="R37" s="3" t="s">
        <v>37</v>
      </c>
      <c r="S37" s="162">
        <v>0</v>
      </c>
      <c r="T37" s="65" t="s">
        <v>238</v>
      </c>
      <c r="U37" s="66">
        <v>1500000000</v>
      </c>
      <c r="V37" s="62" t="s">
        <v>288</v>
      </c>
    </row>
    <row r="38" spans="1:22" s="23" customFormat="1" ht="51.75" customHeight="1" x14ac:dyDescent="0.25">
      <c r="A38" s="58" t="s">
        <v>159</v>
      </c>
      <c r="B38" s="58" t="s">
        <v>180</v>
      </c>
      <c r="C38" s="74" t="s">
        <v>207</v>
      </c>
      <c r="D38" s="75" t="s">
        <v>137</v>
      </c>
      <c r="E38" s="63" t="s">
        <v>96</v>
      </c>
      <c r="F38" s="62" t="s">
        <v>306</v>
      </c>
      <c r="G38" s="64" t="s">
        <v>307</v>
      </c>
      <c r="H38" s="62" t="s">
        <v>308</v>
      </c>
      <c r="I38" s="76" t="s">
        <v>499</v>
      </c>
      <c r="J38" s="58" t="s">
        <v>374</v>
      </c>
      <c r="K38" s="58" t="s">
        <v>367</v>
      </c>
      <c r="L38" s="58" t="s">
        <v>368</v>
      </c>
      <c r="M38" s="62" t="s">
        <v>369</v>
      </c>
      <c r="N38" s="65" t="s">
        <v>47</v>
      </c>
      <c r="O38" s="65">
        <v>0</v>
      </c>
      <c r="P38" s="56" t="s">
        <v>370</v>
      </c>
      <c r="Q38" s="79" t="s">
        <v>371</v>
      </c>
      <c r="R38" s="3" t="s">
        <v>37</v>
      </c>
      <c r="S38" s="162">
        <v>0</v>
      </c>
      <c r="T38" s="65" t="s">
        <v>238</v>
      </c>
      <c r="U38" s="66">
        <v>1120000000</v>
      </c>
      <c r="V38" s="62" t="s">
        <v>288</v>
      </c>
    </row>
    <row r="39" spans="1:22" s="23" customFormat="1" ht="51.75" customHeight="1" x14ac:dyDescent="0.25">
      <c r="A39" s="58" t="s">
        <v>159</v>
      </c>
      <c r="B39" s="58" t="s">
        <v>180</v>
      </c>
      <c r="C39" s="74" t="s">
        <v>207</v>
      </c>
      <c r="D39" s="75" t="s">
        <v>137</v>
      </c>
      <c r="E39" s="63" t="s">
        <v>96</v>
      </c>
      <c r="F39" s="62" t="s">
        <v>306</v>
      </c>
      <c r="G39" s="64" t="s">
        <v>307</v>
      </c>
      <c r="H39" s="62" t="s">
        <v>308</v>
      </c>
      <c r="I39" s="76" t="s">
        <v>498</v>
      </c>
      <c r="J39" s="58" t="s">
        <v>374</v>
      </c>
      <c r="K39" s="58" t="s">
        <v>373</v>
      </c>
      <c r="L39" s="58" t="s">
        <v>372</v>
      </c>
      <c r="M39" s="62" t="s">
        <v>377</v>
      </c>
      <c r="N39" s="65" t="s">
        <v>47</v>
      </c>
      <c r="O39" s="65">
        <v>0</v>
      </c>
      <c r="P39" s="56" t="s">
        <v>378</v>
      </c>
      <c r="Q39" s="79"/>
      <c r="R39" s="3" t="s">
        <v>37</v>
      </c>
      <c r="S39" s="162">
        <v>0</v>
      </c>
      <c r="T39" s="65" t="s">
        <v>238</v>
      </c>
      <c r="U39" s="66">
        <v>300000000</v>
      </c>
      <c r="V39" s="62" t="s">
        <v>288</v>
      </c>
    </row>
    <row r="40" spans="1:22" s="23" customFormat="1" ht="51.75" customHeight="1" x14ac:dyDescent="0.25">
      <c r="A40" s="58" t="s">
        <v>159</v>
      </c>
      <c r="B40" s="58" t="s">
        <v>123</v>
      </c>
      <c r="C40" s="74" t="s">
        <v>207</v>
      </c>
      <c r="D40" s="75" t="s">
        <v>137</v>
      </c>
      <c r="E40" s="63" t="s">
        <v>96</v>
      </c>
      <c r="F40" s="62" t="s">
        <v>306</v>
      </c>
      <c r="G40" s="64" t="s">
        <v>307</v>
      </c>
      <c r="H40" s="62" t="s">
        <v>308</v>
      </c>
      <c r="I40" s="76" t="s">
        <v>497</v>
      </c>
      <c r="J40" s="58" t="s">
        <v>283</v>
      </c>
      <c r="K40" s="58" t="s">
        <v>376</v>
      </c>
      <c r="L40" s="58" t="s">
        <v>375</v>
      </c>
      <c r="M40" s="72" t="s">
        <v>24</v>
      </c>
      <c r="N40" s="65" t="s">
        <v>47</v>
      </c>
      <c r="O40" s="65">
        <v>0</v>
      </c>
      <c r="P40" s="56" t="s">
        <v>380</v>
      </c>
      <c r="Q40" s="58" t="s">
        <v>379</v>
      </c>
      <c r="R40" s="3" t="s">
        <v>37</v>
      </c>
      <c r="S40" s="162">
        <v>0</v>
      </c>
      <c r="T40" s="65" t="s">
        <v>238</v>
      </c>
      <c r="U40" s="66">
        <v>3000000000</v>
      </c>
      <c r="V40" s="62" t="s">
        <v>288</v>
      </c>
    </row>
    <row r="41" spans="1:22" s="23" customFormat="1" ht="84" customHeight="1" x14ac:dyDescent="0.25">
      <c r="A41" s="58" t="s">
        <v>159</v>
      </c>
      <c r="B41" s="58" t="s">
        <v>123</v>
      </c>
      <c r="C41" s="74" t="s">
        <v>207</v>
      </c>
      <c r="D41" s="75" t="s">
        <v>137</v>
      </c>
      <c r="E41" s="63" t="s">
        <v>96</v>
      </c>
      <c r="F41" s="62" t="s">
        <v>306</v>
      </c>
      <c r="G41" s="64" t="s">
        <v>307</v>
      </c>
      <c r="H41" s="62" t="s">
        <v>308</v>
      </c>
      <c r="I41" s="76" t="s">
        <v>496</v>
      </c>
      <c r="J41" s="58" t="s">
        <v>283</v>
      </c>
      <c r="K41" s="58" t="s">
        <v>385</v>
      </c>
      <c r="L41" s="58" t="s">
        <v>381</v>
      </c>
      <c r="M41" s="62" t="s">
        <v>382</v>
      </c>
      <c r="N41" s="65" t="s">
        <v>47</v>
      </c>
      <c r="O41" s="65">
        <v>0</v>
      </c>
      <c r="P41" s="79" t="s">
        <v>383</v>
      </c>
      <c r="Q41" s="58" t="s">
        <v>384</v>
      </c>
      <c r="R41" s="3" t="s">
        <v>37</v>
      </c>
      <c r="S41" s="162">
        <v>0</v>
      </c>
      <c r="T41" s="65" t="s">
        <v>238</v>
      </c>
      <c r="U41" s="66">
        <v>1204000000</v>
      </c>
      <c r="V41" s="62" t="s">
        <v>288</v>
      </c>
    </row>
    <row r="42" spans="1:22" s="23" customFormat="1" ht="89.25" customHeight="1" x14ac:dyDescent="0.25">
      <c r="A42" s="58" t="s">
        <v>159</v>
      </c>
      <c r="B42" s="58" t="s">
        <v>123</v>
      </c>
      <c r="C42" s="74" t="s">
        <v>207</v>
      </c>
      <c r="D42" s="75" t="s">
        <v>137</v>
      </c>
      <c r="E42" s="63" t="s">
        <v>96</v>
      </c>
      <c r="F42" s="62" t="s">
        <v>306</v>
      </c>
      <c r="G42" s="64" t="s">
        <v>307</v>
      </c>
      <c r="H42" s="62" t="s">
        <v>308</v>
      </c>
      <c r="I42" s="76" t="s">
        <v>495</v>
      </c>
      <c r="J42" s="58" t="s">
        <v>283</v>
      </c>
      <c r="K42" s="58" t="s">
        <v>440</v>
      </c>
      <c r="L42" s="58" t="s">
        <v>386</v>
      </c>
      <c r="M42" s="92" t="s">
        <v>387</v>
      </c>
      <c r="N42" s="65" t="s">
        <v>47</v>
      </c>
      <c r="O42" s="65">
        <v>0</v>
      </c>
      <c r="P42" s="56" t="s">
        <v>388</v>
      </c>
      <c r="Q42" s="58" t="s">
        <v>389</v>
      </c>
      <c r="R42" s="3" t="s">
        <v>37</v>
      </c>
      <c r="S42" s="162">
        <v>0</v>
      </c>
      <c r="T42" s="65" t="s">
        <v>238</v>
      </c>
      <c r="U42" s="66">
        <v>3000000000</v>
      </c>
      <c r="V42" s="62" t="s">
        <v>288</v>
      </c>
    </row>
    <row r="43" spans="1:22" s="23" customFormat="1" ht="63.75" customHeight="1" x14ac:dyDescent="0.25">
      <c r="A43" s="80" t="s">
        <v>159</v>
      </c>
      <c r="B43" s="80" t="s">
        <v>123</v>
      </c>
      <c r="C43" s="74" t="s">
        <v>207</v>
      </c>
      <c r="D43" s="75" t="s">
        <v>137</v>
      </c>
      <c r="E43" s="63" t="s">
        <v>96</v>
      </c>
      <c r="F43" s="62" t="s">
        <v>306</v>
      </c>
      <c r="G43" s="81" t="s">
        <v>307</v>
      </c>
      <c r="H43" s="153" t="s">
        <v>308</v>
      </c>
      <c r="I43" s="76" t="s">
        <v>494</v>
      </c>
      <c r="J43" s="58" t="s">
        <v>283</v>
      </c>
      <c r="K43" s="58" t="s">
        <v>439</v>
      </c>
      <c r="L43" s="58" t="s">
        <v>390</v>
      </c>
      <c r="M43" s="92" t="s">
        <v>391</v>
      </c>
      <c r="N43" s="65" t="s">
        <v>47</v>
      </c>
      <c r="O43" s="65">
        <v>0</v>
      </c>
      <c r="P43" s="79" t="s">
        <v>392</v>
      </c>
      <c r="Q43" s="58" t="s">
        <v>393</v>
      </c>
      <c r="R43" s="3" t="s">
        <v>37</v>
      </c>
      <c r="S43" s="162">
        <v>0</v>
      </c>
      <c r="T43" s="65" t="s">
        <v>238</v>
      </c>
      <c r="U43" s="66">
        <v>1000000000</v>
      </c>
      <c r="V43" s="65" t="s">
        <v>288</v>
      </c>
    </row>
    <row r="44" spans="1:22" s="23" customFormat="1" ht="74.25" customHeight="1" x14ac:dyDescent="0.25">
      <c r="A44" s="80" t="s">
        <v>159</v>
      </c>
      <c r="B44" s="80" t="s">
        <v>123</v>
      </c>
      <c r="C44" s="74" t="s">
        <v>207</v>
      </c>
      <c r="D44" s="75" t="s">
        <v>137</v>
      </c>
      <c r="E44" s="63" t="s">
        <v>96</v>
      </c>
      <c r="F44" s="62" t="s">
        <v>306</v>
      </c>
      <c r="G44" s="81" t="s">
        <v>307</v>
      </c>
      <c r="H44" s="153" t="s">
        <v>308</v>
      </c>
      <c r="I44" s="58" t="s">
        <v>493</v>
      </c>
      <c r="J44" s="58" t="s">
        <v>283</v>
      </c>
      <c r="K44" s="58" t="s">
        <v>441</v>
      </c>
      <c r="L44" s="58" t="s">
        <v>394</v>
      </c>
      <c r="M44" s="92" t="s">
        <v>395</v>
      </c>
      <c r="N44" s="65" t="s">
        <v>47</v>
      </c>
      <c r="O44" s="65">
        <v>0</v>
      </c>
      <c r="P44" s="79" t="s">
        <v>442</v>
      </c>
      <c r="Q44" s="58" t="s">
        <v>443</v>
      </c>
      <c r="R44" s="3" t="s">
        <v>37</v>
      </c>
      <c r="S44" s="162">
        <v>0</v>
      </c>
      <c r="T44" s="65" t="s">
        <v>238</v>
      </c>
      <c r="U44" s="66">
        <v>1000000000</v>
      </c>
      <c r="V44" s="65" t="s">
        <v>288</v>
      </c>
    </row>
    <row r="45" spans="1:22" s="23" customFormat="1" ht="51.75" customHeight="1" x14ac:dyDescent="0.25">
      <c r="A45" s="80" t="s">
        <v>159</v>
      </c>
      <c r="B45" s="80" t="s">
        <v>123</v>
      </c>
      <c r="C45" s="74" t="s">
        <v>207</v>
      </c>
      <c r="D45" s="75" t="s">
        <v>137</v>
      </c>
      <c r="E45" s="63" t="s">
        <v>96</v>
      </c>
      <c r="F45" s="62" t="s">
        <v>306</v>
      </c>
      <c r="G45" s="81" t="s">
        <v>307</v>
      </c>
      <c r="H45" s="153" t="s">
        <v>308</v>
      </c>
      <c r="I45" s="76" t="s">
        <v>492</v>
      </c>
      <c r="J45" s="58" t="s">
        <v>283</v>
      </c>
      <c r="K45" s="58" t="s">
        <v>461</v>
      </c>
      <c r="L45" s="58" t="s">
        <v>396</v>
      </c>
      <c r="M45" s="92" t="s">
        <v>444</v>
      </c>
      <c r="N45" s="65" t="s">
        <v>47</v>
      </c>
      <c r="O45" s="65">
        <v>0</v>
      </c>
      <c r="P45" s="79"/>
      <c r="Q45" s="58"/>
      <c r="R45" s="3" t="s">
        <v>37</v>
      </c>
      <c r="S45" s="162">
        <v>0</v>
      </c>
      <c r="T45" s="65" t="s">
        <v>238</v>
      </c>
      <c r="U45" s="66">
        <v>1000000000</v>
      </c>
      <c r="V45" s="65" t="s">
        <v>288</v>
      </c>
    </row>
    <row r="46" spans="1:22" s="23" customFormat="1" ht="59.25" customHeight="1" x14ac:dyDescent="0.25">
      <c r="A46" s="80" t="s">
        <v>159</v>
      </c>
      <c r="B46" s="80" t="s">
        <v>123</v>
      </c>
      <c r="C46" s="74" t="s">
        <v>207</v>
      </c>
      <c r="D46" s="75" t="s">
        <v>137</v>
      </c>
      <c r="E46" s="63" t="s">
        <v>96</v>
      </c>
      <c r="F46" s="62" t="s">
        <v>306</v>
      </c>
      <c r="G46" s="81" t="s">
        <v>307</v>
      </c>
      <c r="H46" s="153" t="s">
        <v>308</v>
      </c>
      <c r="I46" s="76" t="s">
        <v>491</v>
      </c>
      <c r="J46" s="58" t="s">
        <v>283</v>
      </c>
      <c r="K46" s="58" t="s">
        <v>439</v>
      </c>
      <c r="L46" s="58" t="s">
        <v>397</v>
      </c>
      <c r="M46" s="92" t="s">
        <v>395</v>
      </c>
      <c r="N46" s="65" t="s">
        <v>47</v>
      </c>
      <c r="O46" s="65">
        <v>0</v>
      </c>
      <c r="P46" s="56" t="s">
        <v>449</v>
      </c>
      <c r="Q46" s="58" t="s">
        <v>379</v>
      </c>
      <c r="R46" s="3" t="s">
        <v>37</v>
      </c>
      <c r="S46" s="162">
        <v>0</v>
      </c>
      <c r="T46" s="65" t="s">
        <v>238</v>
      </c>
      <c r="U46" s="66">
        <v>630000000</v>
      </c>
      <c r="V46" s="65" t="s">
        <v>288</v>
      </c>
    </row>
    <row r="47" spans="1:22" s="23" customFormat="1" ht="51.75" customHeight="1" x14ac:dyDescent="0.25">
      <c r="A47" s="80" t="s">
        <v>159</v>
      </c>
      <c r="B47" s="80" t="s">
        <v>123</v>
      </c>
      <c r="C47" s="74" t="s">
        <v>207</v>
      </c>
      <c r="D47" s="75" t="s">
        <v>137</v>
      </c>
      <c r="E47" s="63" t="s">
        <v>96</v>
      </c>
      <c r="F47" s="62" t="s">
        <v>306</v>
      </c>
      <c r="G47" s="81" t="s">
        <v>307</v>
      </c>
      <c r="H47" s="153" t="s">
        <v>308</v>
      </c>
      <c r="I47" s="76" t="s">
        <v>462</v>
      </c>
      <c r="J47" s="58" t="s">
        <v>283</v>
      </c>
      <c r="K47" s="58" t="s">
        <v>463</v>
      </c>
      <c r="L47" s="58" t="s">
        <v>398</v>
      </c>
      <c r="M47" s="92" t="s">
        <v>395</v>
      </c>
      <c r="N47" s="65" t="s">
        <v>47</v>
      </c>
      <c r="O47" s="65">
        <v>0</v>
      </c>
      <c r="P47" s="56" t="s">
        <v>450</v>
      </c>
      <c r="Q47" s="58" t="s">
        <v>379</v>
      </c>
      <c r="R47" s="3" t="s">
        <v>37</v>
      </c>
      <c r="S47" s="162">
        <v>0</v>
      </c>
      <c r="T47" s="65" t="s">
        <v>238</v>
      </c>
      <c r="U47" s="66">
        <v>360000000</v>
      </c>
      <c r="V47" s="65" t="s">
        <v>288</v>
      </c>
    </row>
    <row r="48" spans="1:22" s="23" customFormat="1" ht="51.75" customHeight="1" x14ac:dyDescent="0.25">
      <c r="A48" s="58" t="s">
        <v>159</v>
      </c>
      <c r="B48" s="58" t="s">
        <v>179</v>
      </c>
      <c r="C48" s="74" t="s">
        <v>207</v>
      </c>
      <c r="D48" s="75" t="s">
        <v>137</v>
      </c>
      <c r="E48" s="63" t="s">
        <v>96</v>
      </c>
      <c r="F48" s="62" t="s">
        <v>306</v>
      </c>
      <c r="G48" s="64" t="s">
        <v>307</v>
      </c>
      <c r="H48" s="62" t="s">
        <v>308</v>
      </c>
      <c r="I48" s="58" t="s">
        <v>490</v>
      </c>
      <c r="J48" s="58" t="s">
        <v>309</v>
      </c>
      <c r="K48" s="58" t="s">
        <v>100</v>
      </c>
      <c r="L48" s="58" t="s">
        <v>401</v>
      </c>
      <c r="M48" s="62" t="s">
        <v>103</v>
      </c>
      <c r="N48" s="65" t="s">
        <v>104</v>
      </c>
      <c r="O48" s="65">
        <v>0</v>
      </c>
      <c r="P48" s="56" t="s">
        <v>399</v>
      </c>
      <c r="Q48" s="58" t="s">
        <v>400</v>
      </c>
      <c r="R48" s="72" t="s">
        <v>83</v>
      </c>
      <c r="S48" s="162">
        <v>0</v>
      </c>
      <c r="T48" s="65" t="s">
        <v>238</v>
      </c>
      <c r="U48" s="66">
        <v>8180000000</v>
      </c>
      <c r="V48" s="65" t="s">
        <v>288</v>
      </c>
    </row>
    <row r="49" spans="1:22" s="23" customFormat="1" ht="58.5" customHeight="1" x14ac:dyDescent="0.25">
      <c r="A49" s="58" t="s">
        <v>159</v>
      </c>
      <c r="B49" s="58" t="s">
        <v>180</v>
      </c>
      <c r="C49" s="74" t="s">
        <v>207</v>
      </c>
      <c r="D49" s="75" t="s">
        <v>137</v>
      </c>
      <c r="E49" s="63" t="s">
        <v>96</v>
      </c>
      <c r="F49" s="62" t="s">
        <v>306</v>
      </c>
      <c r="G49" s="64" t="s">
        <v>307</v>
      </c>
      <c r="H49" s="62" t="s">
        <v>308</v>
      </c>
      <c r="I49" s="76" t="s">
        <v>489</v>
      </c>
      <c r="J49" s="58" t="s">
        <v>119</v>
      </c>
      <c r="K49" s="58" t="s">
        <v>451</v>
      </c>
      <c r="L49" s="58" t="s">
        <v>402</v>
      </c>
      <c r="M49" s="62" t="s">
        <v>403</v>
      </c>
      <c r="N49" s="65" t="s">
        <v>47</v>
      </c>
      <c r="O49" s="63">
        <v>0</v>
      </c>
      <c r="P49" s="79" t="s">
        <v>404</v>
      </c>
      <c r="Q49" s="79" t="s">
        <v>405</v>
      </c>
      <c r="R49" s="72" t="s">
        <v>37</v>
      </c>
      <c r="S49" s="162">
        <v>0</v>
      </c>
      <c r="T49" s="65" t="s">
        <v>238</v>
      </c>
      <c r="U49" s="66">
        <v>2655000000</v>
      </c>
      <c r="V49" s="65" t="s">
        <v>288</v>
      </c>
    </row>
    <row r="50" spans="1:22" s="23" customFormat="1" ht="58.5" customHeight="1" x14ac:dyDescent="0.25">
      <c r="A50" s="58" t="s">
        <v>159</v>
      </c>
      <c r="B50" s="58" t="s">
        <v>180</v>
      </c>
      <c r="C50" s="74" t="s">
        <v>207</v>
      </c>
      <c r="D50" s="75" t="s">
        <v>137</v>
      </c>
      <c r="E50" s="63" t="s">
        <v>96</v>
      </c>
      <c r="F50" s="62" t="s">
        <v>306</v>
      </c>
      <c r="G50" s="64" t="s">
        <v>307</v>
      </c>
      <c r="H50" s="62" t="s">
        <v>308</v>
      </c>
      <c r="I50" s="76" t="s">
        <v>488</v>
      </c>
      <c r="J50" s="58" t="s">
        <v>283</v>
      </c>
      <c r="K50" s="58" t="s">
        <v>451</v>
      </c>
      <c r="L50" s="58" t="s">
        <v>406</v>
      </c>
      <c r="M50" s="62" t="s">
        <v>452</v>
      </c>
      <c r="N50" s="65" t="s">
        <v>47</v>
      </c>
      <c r="O50" s="63">
        <v>0</v>
      </c>
      <c r="P50" s="79" t="s">
        <v>453</v>
      </c>
      <c r="Q50" s="79" t="s">
        <v>454</v>
      </c>
      <c r="R50" s="72" t="s">
        <v>37</v>
      </c>
      <c r="S50" s="162">
        <v>0</v>
      </c>
      <c r="T50" s="65" t="s">
        <v>238</v>
      </c>
      <c r="U50" s="66">
        <v>2000000000</v>
      </c>
      <c r="V50" s="65" t="s">
        <v>288</v>
      </c>
    </row>
    <row r="51" spans="1:22" s="23" customFormat="1" ht="58.5" customHeight="1" x14ac:dyDescent="0.25">
      <c r="A51" s="58" t="s">
        <v>159</v>
      </c>
      <c r="B51" s="58" t="s">
        <v>180</v>
      </c>
      <c r="C51" s="74" t="s">
        <v>207</v>
      </c>
      <c r="D51" s="75" t="s">
        <v>137</v>
      </c>
      <c r="E51" s="63" t="s">
        <v>96</v>
      </c>
      <c r="F51" s="62" t="s">
        <v>306</v>
      </c>
      <c r="G51" s="64" t="s">
        <v>307</v>
      </c>
      <c r="H51" s="62" t="s">
        <v>308</v>
      </c>
      <c r="I51" s="76" t="s">
        <v>487</v>
      </c>
      <c r="J51" s="58" t="s">
        <v>374</v>
      </c>
      <c r="K51" s="58" t="s">
        <v>464</v>
      </c>
      <c r="L51" s="58" t="s">
        <v>407</v>
      </c>
      <c r="M51" s="62"/>
      <c r="N51" s="65"/>
      <c r="O51" s="63">
        <v>0</v>
      </c>
      <c r="P51" s="79"/>
      <c r="Q51" s="79"/>
      <c r="R51" s="72"/>
      <c r="S51" s="162">
        <v>0</v>
      </c>
      <c r="T51" s="65" t="s">
        <v>238</v>
      </c>
      <c r="U51" s="66">
        <v>2000000000</v>
      </c>
      <c r="V51" s="65" t="s">
        <v>288</v>
      </c>
    </row>
    <row r="52" spans="1:22" s="23" customFormat="1" ht="51.75" customHeight="1" x14ac:dyDescent="0.25">
      <c r="A52" s="58" t="s">
        <v>159</v>
      </c>
      <c r="B52" s="58" t="s">
        <v>123</v>
      </c>
      <c r="C52" s="74" t="s">
        <v>207</v>
      </c>
      <c r="D52" s="75" t="s">
        <v>137</v>
      </c>
      <c r="E52" s="63" t="s">
        <v>96</v>
      </c>
      <c r="F52" s="62" t="s">
        <v>306</v>
      </c>
      <c r="G52" s="64" t="s">
        <v>307</v>
      </c>
      <c r="H52" s="62" t="s">
        <v>308</v>
      </c>
      <c r="I52" s="76" t="s">
        <v>455</v>
      </c>
      <c r="J52" s="58" t="s">
        <v>374</v>
      </c>
      <c r="K52" s="58" t="s">
        <v>456</v>
      </c>
      <c r="L52" s="58" t="s">
        <v>408</v>
      </c>
      <c r="M52" s="155" t="s">
        <v>411</v>
      </c>
      <c r="N52" s="65" t="s">
        <v>47</v>
      </c>
      <c r="O52" s="63">
        <v>0</v>
      </c>
      <c r="P52" s="56" t="s">
        <v>409</v>
      </c>
      <c r="Q52" s="79" t="s">
        <v>410</v>
      </c>
      <c r="R52" s="72" t="s">
        <v>37</v>
      </c>
      <c r="S52" s="162">
        <v>0</v>
      </c>
      <c r="T52" s="65" t="s">
        <v>238</v>
      </c>
      <c r="U52" s="66">
        <v>3500000000</v>
      </c>
      <c r="V52" s="65" t="s">
        <v>288</v>
      </c>
    </row>
    <row r="53" spans="1:22" s="23" customFormat="1" ht="66" customHeight="1" x14ac:dyDescent="0.25">
      <c r="A53" s="58" t="s">
        <v>159</v>
      </c>
      <c r="B53" s="58" t="s">
        <v>123</v>
      </c>
      <c r="C53" s="74" t="s">
        <v>207</v>
      </c>
      <c r="D53" s="75" t="s">
        <v>137</v>
      </c>
      <c r="E53" s="63" t="s">
        <v>96</v>
      </c>
      <c r="F53" s="62" t="s">
        <v>306</v>
      </c>
      <c r="G53" s="64" t="s">
        <v>307</v>
      </c>
      <c r="H53" s="62" t="s">
        <v>308</v>
      </c>
      <c r="I53" s="76" t="s">
        <v>458</v>
      </c>
      <c r="J53" s="58" t="s">
        <v>374</v>
      </c>
      <c r="K53" s="58" t="s">
        <v>457</v>
      </c>
      <c r="L53" s="58" t="s">
        <v>412</v>
      </c>
      <c r="M53" s="155" t="s">
        <v>413</v>
      </c>
      <c r="N53" s="65" t="s">
        <v>47</v>
      </c>
      <c r="O53" s="63">
        <v>0</v>
      </c>
      <c r="P53" s="56" t="s">
        <v>414</v>
      </c>
      <c r="Q53" s="79" t="s">
        <v>415</v>
      </c>
      <c r="R53" s="72" t="s">
        <v>37</v>
      </c>
      <c r="S53" s="162">
        <v>0</v>
      </c>
      <c r="T53" s="65" t="s">
        <v>238</v>
      </c>
      <c r="U53" s="66">
        <v>4024820000</v>
      </c>
      <c r="V53" s="65" t="s">
        <v>288</v>
      </c>
    </row>
    <row r="54" spans="1:22" s="23" customFormat="1" ht="66" customHeight="1" x14ac:dyDescent="0.25">
      <c r="A54" s="58" t="s">
        <v>159</v>
      </c>
      <c r="B54" s="58" t="s">
        <v>123</v>
      </c>
      <c r="C54" s="74" t="s">
        <v>207</v>
      </c>
      <c r="D54" s="75" t="s">
        <v>137</v>
      </c>
      <c r="E54" s="63" t="s">
        <v>96</v>
      </c>
      <c r="F54" s="62" t="s">
        <v>306</v>
      </c>
      <c r="G54" s="64" t="s">
        <v>307</v>
      </c>
      <c r="H54" s="62" t="s">
        <v>308</v>
      </c>
      <c r="I54" s="76" t="s">
        <v>486</v>
      </c>
      <c r="J54" s="58" t="s">
        <v>374</v>
      </c>
      <c r="K54" s="77" t="s">
        <v>466</v>
      </c>
      <c r="L54" s="58" t="s">
        <v>416</v>
      </c>
      <c r="M54" s="155" t="s">
        <v>417</v>
      </c>
      <c r="N54" s="65" t="s">
        <v>47</v>
      </c>
      <c r="O54" s="63">
        <v>0</v>
      </c>
      <c r="P54" s="56"/>
      <c r="Q54" s="79"/>
      <c r="R54" s="72" t="s">
        <v>37</v>
      </c>
      <c r="S54" s="162">
        <v>0</v>
      </c>
      <c r="T54" s="65" t="s">
        <v>238</v>
      </c>
      <c r="U54" s="66">
        <v>1200000000</v>
      </c>
      <c r="V54" s="65" t="s">
        <v>288</v>
      </c>
    </row>
    <row r="55" spans="1:22" s="23" customFormat="1" ht="51.75" customHeight="1" x14ac:dyDescent="0.25">
      <c r="A55" s="58" t="s">
        <v>159</v>
      </c>
      <c r="B55" s="58" t="s">
        <v>123</v>
      </c>
      <c r="C55" s="74" t="s">
        <v>207</v>
      </c>
      <c r="D55" s="75" t="s">
        <v>137</v>
      </c>
      <c r="E55" s="63" t="s">
        <v>96</v>
      </c>
      <c r="F55" s="62" t="s">
        <v>306</v>
      </c>
      <c r="G55" s="64" t="s">
        <v>307</v>
      </c>
      <c r="H55" s="62" t="s">
        <v>308</v>
      </c>
      <c r="I55" s="76" t="s">
        <v>485</v>
      </c>
      <c r="J55" s="58" t="s">
        <v>283</v>
      </c>
      <c r="K55" s="58" t="s">
        <v>469</v>
      </c>
      <c r="L55" s="58" t="s">
        <v>418</v>
      </c>
      <c r="M55" s="72"/>
      <c r="N55" s="65"/>
      <c r="O55" s="63">
        <v>0</v>
      </c>
      <c r="P55" s="56"/>
      <c r="Q55" s="58"/>
      <c r="R55" s="72"/>
      <c r="S55" s="162">
        <v>0</v>
      </c>
      <c r="T55" s="65" t="s">
        <v>238</v>
      </c>
      <c r="U55" s="66">
        <v>250000000</v>
      </c>
      <c r="V55" s="65" t="s">
        <v>288</v>
      </c>
    </row>
    <row r="56" spans="1:22" s="23" customFormat="1" ht="51.75" customHeight="1" x14ac:dyDescent="0.25">
      <c r="A56" s="58" t="s">
        <v>159</v>
      </c>
      <c r="B56" s="58" t="s">
        <v>123</v>
      </c>
      <c r="C56" s="74" t="s">
        <v>207</v>
      </c>
      <c r="D56" s="75" t="s">
        <v>137</v>
      </c>
      <c r="E56" s="63" t="s">
        <v>96</v>
      </c>
      <c r="F56" s="62" t="s">
        <v>306</v>
      </c>
      <c r="G56" s="64" t="s">
        <v>307</v>
      </c>
      <c r="H56" s="62" t="s">
        <v>308</v>
      </c>
      <c r="I56" s="58" t="s">
        <v>484</v>
      </c>
      <c r="J56" s="58" t="s">
        <v>263</v>
      </c>
      <c r="K56" s="58" t="s">
        <v>465</v>
      </c>
      <c r="L56" s="58" t="s">
        <v>419</v>
      </c>
      <c r="M56" s="72"/>
      <c r="N56" s="65"/>
      <c r="O56" s="63">
        <v>0</v>
      </c>
      <c r="P56" s="56"/>
      <c r="Q56" s="58"/>
      <c r="R56" s="72"/>
      <c r="S56" s="162">
        <v>0</v>
      </c>
      <c r="T56" s="65" t="s">
        <v>238</v>
      </c>
      <c r="U56" s="66">
        <v>700000000</v>
      </c>
      <c r="V56" s="65" t="s">
        <v>288</v>
      </c>
    </row>
    <row r="57" spans="1:22" s="23" customFormat="1" ht="61.5" customHeight="1" x14ac:dyDescent="0.25">
      <c r="A57" s="58" t="s">
        <v>159</v>
      </c>
      <c r="B57" s="58" t="s">
        <v>123</v>
      </c>
      <c r="C57" s="74" t="s">
        <v>207</v>
      </c>
      <c r="D57" s="75" t="s">
        <v>137</v>
      </c>
      <c r="E57" s="63" t="s">
        <v>96</v>
      </c>
      <c r="F57" s="62" t="s">
        <v>306</v>
      </c>
      <c r="G57" s="64" t="s">
        <v>307</v>
      </c>
      <c r="H57" s="62" t="s">
        <v>308</v>
      </c>
      <c r="I57" s="58" t="s">
        <v>483</v>
      </c>
      <c r="J57" s="58" t="s">
        <v>263</v>
      </c>
      <c r="K57" s="58" t="s">
        <v>467</v>
      </c>
      <c r="L57" s="58" t="s">
        <v>420</v>
      </c>
      <c r="M57" s="72"/>
      <c r="N57" s="65"/>
      <c r="O57" s="63">
        <v>0</v>
      </c>
      <c r="P57" s="56"/>
      <c r="Q57" s="58"/>
      <c r="R57" s="72"/>
      <c r="S57" s="162">
        <v>0</v>
      </c>
      <c r="T57" s="65" t="s">
        <v>238</v>
      </c>
      <c r="U57" s="66">
        <v>1060000000</v>
      </c>
      <c r="V57" s="65" t="s">
        <v>288</v>
      </c>
    </row>
    <row r="58" spans="1:22" s="23" customFormat="1" ht="51.75" customHeight="1" x14ac:dyDescent="0.25">
      <c r="A58" s="58" t="s">
        <v>159</v>
      </c>
      <c r="B58" s="58" t="s">
        <v>123</v>
      </c>
      <c r="C58" s="74" t="s">
        <v>207</v>
      </c>
      <c r="D58" s="75" t="s">
        <v>137</v>
      </c>
      <c r="E58" s="63" t="s">
        <v>96</v>
      </c>
      <c r="F58" s="62" t="s">
        <v>306</v>
      </c>
      <c r="G58" s="64" t="s">
        <v>307</v>
      </c>
      <c r="H58" s="62" t="s">
        <v>308</v>
      </c>
      <c r="I58" s="58" t="s">
        <v>482</v>
      </c>
      <c r="J58" s="58" t="s">
        <v>263</v>
      </c>
      <c r="K58" s="58" t="s">
        <v>468</v>
      </c>
      <c r="L58" s="58" t="s">
        <v>421</v>
      </c>
      <c r="M58" s="72"/>
      <c r="N58" s="65"/>
      <c r="O58" s="63">
        <v>0</v>
      </c>
      <c r="P58" s="56"/>
      <c r="Q58" s="58"/>
      <c r="R58" s="72"/>
      <c r="S58" s="162">
        <v>0</v>
      </c>
      <c r="T58" s="65" t="s">
        <v>238</v>
      </c>
      <c r="U58" s="66">
        <v>1400000000</v>
      </c>
      <c r="V58" s="65" t="s">
        <v>288</v>
      </c>
    </row>
    <row r="59" spans="1:22" s="23" customFormat="1" ht="51.75" customHeight="1" x14ac:dyDescent="0.25">
      <c r="A59" s="58" t="s">
        <v>159</v>
      </c>
      <c r="B59" s="58" t="s">
        <v>123</v>
      </c>
      <c r="C59" s="74" t="s">
        <v>207</v>
      </c>
      <c r="D59" s="75" t="s">
        <v>137</v>
      </c>
      <c r="E59" s="63" t="s">
        <v>96</v>
      </c>
      <c r="F59" s="62" t="s">
        <v>306</v>
      </c>
      <c r="G59" s="64" t="s">
        <v>307</v>
      </c>
      <c r="H59" s="62" t="s">
        <v>308</v>
      </c>
      <c r="I59" s="58" t="s">
        <v>481</v>
      </c>
      <c r="J59" s="58" t="s">
        <v>263</v>
      </c>
      <c r="K59" s="58" t="s">
        <v>470</v>
      </c>
      <c r="L59" s="58" t="s">
        <v>801</v>
      </c>
      <c r="M59" s="72"/>
      <c r="N59" s="65"/>
      <c r="O59" s="63">
        <v>0</v>
      </c>
      <c r="P59" s="56"/>
      <c r="Q59" s="58"/>
      <c r="R59" s="72"/>
      <c r="S59" s="162">
        <v>0</v>
      </c>
      <c r="T59" s="65" t="s">
        <v>238</v>
      </c>
      <c r="U59" s="66">
        <v>5229000000</v>
      </c>
      <c r="V59" s="65" t="s">
        <v>288</v>
      </c>
    </row>
    <row r="60" spans="1:22" s="23" customFormat="1" ht="51.75" customHeight="1" x14ac:dyDescent="0.25">
      <c r="A60" s="58" t="s">
        <v>159</v>
      </c>
      <c r="B60" s="58" t="s">
        <v>123</v>
      </c>
      <c r="C60" s="74" t="s">
        <v>207</v>
      </c>
      <c r="D60" s="75" t="s">
        <v>137</v>
      </c>
      <c r="E60" s="63" t="s">
        <v>96</v>
      </c>
      <c r="F60" s="62" t="s">
        <v>306</v>
      </c>
      <c r="G60" s="64" t="s">
        <v>307</v>
      </c>
      <c r="H60" s="62" t="s">
        <v>308</v>
      </c>
      <c r="I60" s="58" t="s">
        <v>480</v>
      </c>
      <c r="J60" s="58" t="s">
        <v>263</v>
      </c>
      <c r="K60" s="58" t="s">
        <v>471</v>
      </c>
      <c r="L60" s="58" t="s">
        <v>422</v>
      </c>
      <c r="M60" s="72"/>
      <c r="N60" s="65"/>
      <c r="O60" s="63">
        <v>0</v>
      </c>
      <c r="P60" s="56"/>
      <c r="Q60" s="58"/>
      <c r="R60" s="72"/>
      <c r="S60" s="162">
        <v>0</v>
      </c>
      <c r="T60" s="65" t="s">
        <v>238</v>
      </c>
      <c r="U60" s="66">
        <v>129600000</v>
      </c>
      <c r="V60" s="65" t="s">
        <v>288</v>
      </c>
    </row>
    <row r="61" spans="1:22" s="23" customFormat="1" ht="51.75" customHeight="1" x14ac:dyDescent="0.25">
      <c r="A61" s="58" t="s">
        <v>159</v>
      </c>
      <c r="B61" s="58" t="s">
        <v>123</v>
      </c>
      <c r="C61" s="74" t="s">
        <v>207</v>
      </c>
      <c r="D61" s="75" t="s">
        <v>137</v>
      </c>
      <c r="E61" s="63" t="s">
        <v>96</v>
      </c>
      <c r="F61" s="62" t="s">
        <v>306</v>
      </c>
      <c r="G61" s="64" t="s">
        <v>307</v>
      </c>
      <c r="H61" s="62" t="s">
        <v>308</v>
      </c>
      <c r="I61" s="58" t="s">
        <v>472</v>
      </c>
      <c r="J61" s="58" t="s">
        <v>263</v>
      </c>
      <c r="K61" s="58" t="s">
        <v>472</v>
      </c>
      <c r="L61" s="58" t="s">
        <v>423</v>
      </c>
      <c r="M61" s="72"/>
      <c r="N61" s="65"/>
      <c r="O61" s="63">
        <v>0</v>
      </c>
      <c r="P61" s="56"/>
      <c r="Q61" s="58"/>
      <c r="R61" s="72"/>
      <c r="S61" s="162">
        <v>0</v>
      </c>
      <c r="T61" s="65" t="s">
        <v>238</v>
      </c>
      <c r="U61" s="66">
        <v>600000000</v>
      </c>
      <c r="V61" s="65" t="s">
        <v>288</v>
      </c>
    </row>
    <row r="62" spans="1:22" s="23" customFormat="1" ht="51.75" customHeight="1" x14ac:dyDescent="0.25">
      <c r="A62" s="58" t="s">
        <v>159</v>
      </c>
      <c r="B62" s="58" t="s">
        <v>123</v>
      </c>
      <c r="C62" s="74" t="s">
        <v>207</v>
      </c>
      <c r="D62" s="75" t="s">
        <v>137</v>
      </c>
      <c r="E62" s="63" t="s">
        <v>96</v>
      </c>
      <c r="F62" s="62" t="s">
        <v>306</v>
      </c>
      <c r="G62" s="64" t="s">
        <v>307</v>
      </c>
      <c r="H62" s="62" t="s">
        <v>308</v>
      </c>
      <c r="I62" s="58" t="s">
        <v>473</v>
      </c>
      <c r="J62" s="58" t="s">
        <v>263</v>
      </c>
      <c r="K62" s="58" t="s">
        <v>474</v>
      </c>
      <c r="L62" s="58" t="s">
        <v>424</v>
      </c>
      <c r="M62" s="72"/>
      <c r="N62" s="65"/>
      <c r="O62" s="63">
        <v>0</v>
      </c>
      <c r="P62" s="56"/>
      <c r="Q62" s="58"/>
      <c r="R62" s="72"/>
      <c r="S62" s="162">
        <v>0</v>
      </c>
      <c r="T62" s="65" t="s">
        <v>238</v>
      </c>
      <c r="U62" s="66">
        <v>1900000000</v>
      </c>
      <c r="V62" s="65" t="s">
        <v>288</v>
      </c>
    </row>
    <row r="63" spans="1:22" s="23" customFormat="1" ht="51.75" customHeight="1" x14ac:dyDescent="0.25">
      <c r="A63" s="58" t="s">
        <v>159</v>
      </c>
      <c r="B63" s="58" t="s">
        <v>123</v>
      </c>
      <c r="C63" s="74" t="s">
        <v>207</v>
      </c>
      <c r="D63" s="75" t="s">
        <v>137</v>
      </c>
      <c r="E63" s="63" t="s">
        <v>96</v>
      </c>
      <c r="F63" s="62" t="s">
        <v>306</v>
      </c>
      <c r="G63" s="64" t="s">
        <v>307</v>
      </c>
      <c r="H63" s="62" t="s">
        <v>308</v>
      </c>
      <c r="I63" s="58" t="s">
        <v>479</v>
      </c>
      <c r="J63" s="58" t="s">
        <v>263</v>
      </c>
      <c r="K63" s="58" t="s">
        <v>476</v>
      </c>
      <c r="L63" s="58" t="s">
        <v>475</v>
      </c>
      <c r="M63" s="72" t="s">
        <v>445</v>
      </c>
      <c r="N63" s="65" t="s">
        <v>47</v>
      </c>
      <c r="O63" s="63">
        <v>0</v>
      </c>
      <c r="P63" s="56" t="s">
        <v>446</v>
      </c>
      <c r="Q63" s="58" t="s">
        <v>448</v>
      </c>
      <c r="R63" s="72" t="s">
        <v>37</v>
      </c>
      <c r="S63" s="162">
        <v>0</v>
      </c>
      <c r="T63" s="65" t="s">
        <v>238</v>
      </c>
      <c r="U63" s="66">
        <v>720000000</v>
      </c>
      <c r="V63" s="65" t="s">
        <v>288</v>
      </c>
    </row>
    <row r="64" spans="1:22" s="23" customFormat="1" ht="72" customHeight="1" x14ac:dyDescent="0.25">
      <c r="A64" s="58" t="s">
        <v>159</v>
      </c>
      <c r="B64" s="58" t="s">
        <v>123</v>
      </c>
      <c r="C64" s="74" t="s">
        <v>207</v>
      </c>
      <c r="D64" s="75" t="s">
        <v>137</v>
      </c>
      <c r="E64" s="63" t="s">
        <v>96</v>
      </c>
      <c r="F64" s="62" t="s">
        <v>306</v>
      </c>
      <c r="G64" s="64" t="s">
        <v>307</v>
      </c>
      <c r="H64" s="62" t="s">
        <v>308</v>
      </c>
      <c r="I64" s="58" t="s">
        <v>478</v>
      </c>
      <c r="J64" s="58" t="s">
        <v>263</v>
      </c>
      <c r="K64" s="58" t="s">
        <v>477</v>
      </c>
      <c r="L64" s="58" t="s">
        <v>425</v>
      </c>
      <c r="M64" s="62" t="s">
        <v>425</v>
      </c>
      <c r="N64" s="65" t="s">
        <v>47</v>
      </c>
      <c r="O64" s="63">
        <v>0</v>
      </c>
      <c r="P64" s="56" t="s">
        <v>447</v>
      </c>
      <c r="Q64" s="58" t="s">
        <v>426</v>
      </c>
      <c r="R64" s="72" t="s">
        <v>37</v>
      </c>
      <c r="S64" s="162">
        <v>0</v>
      </c>
      <c r="T64" s="65" t="s">
        <v>238</v>
      </c>
      <c r="U64" s="66">
        <v>3850000000</v>
      </c>
      <c r="V64" s="65" t="s">
        <v>288</v>
      </c>
    </row>
    <row r="65" spans="1:22" s="12" customFormat="1" ht="50.25" customHeight="1" x14ac:dyDescent="0.25">
      <c r="A65" s="73" t="s">
        <v>159</v>
      </c>
      <c r="B65" s="73" t="s">
        <v>179</v>
      </c>
      <c r="C65" s="57" t="s">
        <v>207</v>
      </c>
      <c r="D65" s="3" t="s">
        <v>138</v>
      </c>
      <c r="E65" s="11" t="s">
        <v>96</v>
      </c>
      <c r="F65" s="11" t="s">
        <v>204</v>
      </c>
      <c r="G65" s="28" t="s">
        <v>98</v>
      </c>
      <c r="H65" s="4" t="s">
        <v>99</v>
      </c>
      <c r="I65" s="57" t="s">
        <v>707</v>
      </c>
      <c r="J65" s="58" t="s">
        <v>283</v>
      </c>
      <c r="K65" s="57" t="s">
        <v>706</v>
      </c>
      <c r="L65" s="58" t="s">
        <v>702</v>
      </c>
      <c r="M65" s="3" t="s">
        <v>703</v>
      </c>
      <c r="N65" s="13" t="s">
        <v>47</v>
      </c>
      <c r="O65" s="13">
        <v>7517</v>
      </c>
      <c r="P65" s="82" t="s">
        <v>705</v>
      </c>
      <c r="Q65" s="57" t="s">
        <v>704</v>
      </c>
      <c r="R65" s="3" t="s">
        <v>83</v>
      </c>
      <c r="S65" s="163">
        <v>18040320000</v>
      </c>
      <c r="T65" s="65" t="s">
        <v>238</v>
      </c>
      <c r="U65" s="35">
        <v>18276303080</v>
      </c>
      <c r="V65" s="4" t="s">
        <v>164</v>
      </c>
    </row>
    <row r="66" spans="1:22" s="12" customFormat="1" ht="87" customHeight="1" x14ac:dyDescent="0.25">
      <c r="A66" s="73" t="s">
        <v>159</v>
      </c>
      <c r="B66" s="73" t="s">
        <v>123</v>
      </c>
      <c r="C66" s="57" t="s">
        <v>207</v>
      </c>
      <c r="D66" s="3" t="s">
        <v>138</v>
      </c>
      <c r="E66" s="11" t="s">
        <v>96</v>
      </c>
      <c r="F66" s="11" t="s">
        <v>204</v>
      </c>
      <c r="G66" s="28" t="s">
        <v>98</v>
      </c>
      <c r="H66" s="4" t="s">
        <v>99</v>
      </c>
      <c r="I66" s="58" t="s">
        <v>690</v>
      </c>
      <c r="J66" s="58" t="s">
        <v>309</v>
      </c>
      <c r="K66" s="58" t="s">
        <v>691</v>
      </c>
      <c r="L66" s="58" t="s">
        <v>687</v>
      </c>
      <c r="M66" s="3" t="s">
        <v>127</v>
      </c>
      <c r="N66" s="13" t="s">
        <v>47</v>
      </c>
      <c r="O66" s="13">
        <v>2</v>
      </c>
      <c r="P66" s="82" t="s">
        <v>688</v>
      </c>
      <c r="Q66" s="57" t="s">
        <v>689</v>
      </c>
      <c r="R66" s="3" t="s">
        <v>83</v>
      </c>
      <c r="S66" s="163">
        <v>174000000</v>
      </c>
      <c r="T66" s="65" t="s">
        <v>238</v>
      </c>
      <c r="U66" s="35">
        <v>158000000</v>
      </c>
      <c r="V66" s="4" t="s">
        <v>164</v>
      </c>
    </row>
    <row r="67" spans="1:22" s="12" customFormat="1" ht="51.75" customHeight="1" x14ac:dyDescent="0.25">
      <c r="A67" s="73" t="s">
        <v>159</v>
      </c>
      <c r="B67" s="73" t="s">
        <v>130</v>
      </c>
      <c r="C67" s="57" t="s">
        <v>207</v>
      </c>
      <c r="D67" s="3" t="s">
        <v>138</v>
      </c>
      <c r="E67" s="11" t="s">
        <v>96</v>
      </c>
      <c r="F67" s="11" t="s">
        <v>204</v>
      </c>
      <c r="G67" s="28" t="s">
        <v>98</v>
      </c>
      <c r="H67" s="4" t="s">
        <v>99</v>
      </c>
      <c r="I67" s="58" t="s">
        <v>128</v>
      </c>
      <c r="J67" s="58" t="s">
        <v>309</v>
      </c>
      <c r="K67" s="58" t="s">
        <v>701</v>
      </c>
      <c r="L67" s="58" t="s">
        <v>698</v>
      </c>
      <c r="M67" s="3" t="s">
        <v>129</v>
      </c>
      <c r="N67" s="13" t="s">
        <v>47</v>
      </c>
      <c r="O67" s="27">
        <v>1</v>
      </c>
      <c r="P67" s="83" t="s">
        <v>700</v>
      </c>
      <c r="Q67" s="98" t="s">
        <v>699</v>
      </c>
      <c r="R67" s="3" t="s">
        <v>37</v>
      </c>
      <c r="S67" s="163">
        <v>3058224000</v>
      </c>
      <c r="T67" s="65" t="s">
        <v>238</v>
      </c>
      <c r="U67" s="35">
        <v>1100000000</v>
      </c>
      <c r="V67" s="4" t="s">
        <v>164</v>
      </c>
    </row>
    <row r="68" spans="1:22" s="12" customFormat="1" ht="50.25" customHeight="1" x14ac:dyDescent="0.25">
      <c r="A68" s="73" t="s">
        <v>159</v>
      </c>
      <c r="B68" s="73" t="s">
        <v>123</v>
      </c>
      <c r="C68" s="57" t="s">
        <v>207</v>
      </c>
      <c r="D68" s="3" t="s">
        <v>138</v>
      </c>
      <c r="E68" s="11" t="s">
        <v>96</v>
      </c>
      <c r="F68" s="11" t="s">
        <v>204</v>
      </c>
      <c r="G68" s="28" t="s">
        <v>98</v>
      </c>
      <c r="H68" s="4" t="s">
        <v>99</v>
      </c>
      <c r="I68" s="57" t="s">
        <v>683</v>
      </c>
      <c r="J68" s="58" t="s">
        <v>283</v>
      </c>
      <c r="K68" s="57" t="s">
        <v>134</v>
      </c>
      <c r="L68" s="58" t="s">
        <v>681</v>
      </c>
      <c r="M68" s="3" t="s">
        <v>843</v>
      </c>
      <c r="N68" s="13" t="s">
        <v>47</v>
      </c>
      <c r="O68" s="13">
        <v>767</v>
      </c>
      <c r="P68" s="82" t="s">
        <v>682</v>
      </c>
      <c r="Q68" s="98" t="s">
        <v>135</v>
      </c>
      <c r="R68" s="3" t="s">
        <v>83</v>
      </c>
      <c r="S68" s="163">
        <v>1322956800</v>
      </c>
      <c r="T68" s="65" t="s">
        <v>238</v>
      </c>
      <c r="U68" s="35">
        <v>486821304</v>
      </c>
      <c r="V68" s="4" t="s">
        <v>164</v>
      </c>
    </row>
    <row r="69" spans="1:22" s="12" customFormat="1" ht="55.5" customHeight="1" x14ac:dyDescent="0.25">
      <c r="A69" s="73" t="s">
        <v>159</v>
      </c>
      <c r="B69" s="73" t="s">
        <v>123</v>
      </c>
      <c r="C69" s="57" t="s">
        <v>207</v>
      </c>
      <c r="D69" s="3" t="s">
        <v>138</v>
      </c>
      <c r="E69" s="11" t="s">
        <v>96</v>
      </c>
      <c r="F69" s="11" t="s">
        <v>204</v>
      </c>
      <c r="G69" s="28" t="s">
        <v>98</v>
      </c>
      <c r="H69" s="4" t="s">
        <v>99</v>
      </c>
      <c r="I69" s="57" t="s">
        <v>686</v>
      </c>
      <c r="J69" s="58" t="s">
        <v>283</v>
      </c>
      <c r="K69" s="57" t="s">
        <v>685</v>
      </c>
      <c r="L69" s="58" t="s">
        <v>684</v>
      </c>
      <c r="M69" s="3"/>
      <c r="N69" s="13"/>
      <c r="O69" s="13"/>
      <c r="P69" s="82"/>
      <c r="Q69" s="98"/>
      <c r="R69" s="3" t="s">
        <v>83</v>
      </c>
      <c r="S69" s="163">
        <v>0</v>
      </c>
      <c r="T69" s="65" t="s">
        <v>238</v>
      </c>
      <c r="U69" s="35">
        <v>298683146</v>
      </c>
      <c r="V69" s="4" t="s">
        <v>164</v>
      </c>
    </row>
    <row r="70" spans="1:22" s="12" customFormat="1" ht="62.25" customHeight="1" x14ac:dyDescent="0.25">
      <c r="A70" s="58" t="s">
        <v>159</v>
      </c>
      <c r="B70" s="58" t="s">
        <v>130</v>
      </c>
      <c r="C70" s="58" t="s">
        <v>207</v>
      </c>
      <c r="D70" s="62" t="s">
        <v>138</v>
      </c>
      <c r="E70" s="63" t="s">
        <v>96</v>
      </c>
      <c r="F70" s="63" t="s">
        <v>204</v>
      </c>
      <c r="G70" s="64" t="s">
        <v>98</v>
      </c>
      <c r="H70" s="62" t="s">
        <v>99</v>
      </c>
      <c r="I70" s="58" t="s">
        <v>696</v>
      </c>
      <c r="J70" s="58" t="s">
        <v>283</v>
      </c>
      <c r="K70" s="58" t="s">
        <v>697</v>
      </c>
      <c r="L70" s="79" t="s">
        <v>692</v>
      </c>
      <c r="M70" s="65" t="s">
        <v>693</v>
      </c>
      <c r="N70" s="13" t="s">
        <v>47</v>
      </c>
      <c r="O70" s="65">
        <v>0</v>
      </c>
      <c r="P70" s="56" t="s">
        <v>694</v>
      </c>
      <c r="Q70" s="58" t="s">
        <v>695</v>
      </c>
      <c r="R70" s="62" t="s">
        <v>37</v>
      </c>
      <c r="S70" s="163">
        <v>0</v>
      </c>
      <c r="T70" s="65" t="s">
        <v>238</v>
      </c>
      <c r="U70" s="35">
        <v>787500000</v>
      </c>
      <c r="V70" s="4" t="s">
        <v>164</v>
      </c>
    </row>
    <row r="71" spans="1:22" s="12" customFormat="1" ht="50.25" customHeight="1" x14ac:dyDescent="0.25">
      <c r="A71" s="73" t="s">
        <v>159</v>
      </c>
      <c r="B71" s="73" t="s">
        <v>130</v>
      </c>
      <c r="C71" s="57" t="s">
        <v>207</v>
      </c>
      <c r="D71" s="3" t="s">
        <v>138</v>
      </c>
      <c r="E71" s="11" t="s">
        <v>96</v>
      </c>
      <c r="F71" s="11" t="s">
        <v>204</v>
      </c>
      <c r="G71" s="28" t="s">
        <v>98</v>
      </c>
      <c r="H71" s="4" t="s">
        <v>99</v>
      </c>
      <c r="I71" s="58" t="s">
        <v>711</v>
      </c>
      <c r="J71" s="58" t="s">
        <v>283</v>
      </c>
      <c r="K71" s="58" t="s">
        <v>712</v>
      </c>
      <c r="L71" s="58" t="s">
        <v>708</v>
      </c>
      <c r="M71" s="3" t="s">
        <v>129</v>
      </c>
      <c r="N71" s="13" t="s">
        <v>47</v>
      </c>
      <c r="O71" s="13">
        <v>2</v>
      </c>
      <c r="P71" s="82" t="s">
        <v>710</v>
      </c>
      <c r="Q71" s="57" t="s">
        <v>709</v>
      </c>
      <c r="R71" s="3" t="s">
        <v>37</v>
      </c>
      <c r="S71" s="163">
        <v>3000000000</v>
      </c>
      <c r="T71" s="65" t="s">
        <v>238</v>
      </c>
      <c r="U71" s="35">
        <v>5300000000</v>
      </c>
      <c r="V71" s="4" t="s">
        <v>164</v>
      </c>
    </row>
    <row r="72" spans="1:22" s="12" customFormat="1" ht="63" customHeight="1" x14ac:dyDescent="0.25">
      <c r="A72" s="73" t="s">
        <v>159</v>
      </c>
      <c r="B72" s="73" t="s">
        <v>130</v>
      </c>
      <c r="C72" s="57" t="s">
        <v>207</v>
      </c>
      <c r="D72" s="3" t="s">
        <v>138</v>
      </c>
      <c r="E72" s="11" t="s">
        <v>96</v>
      </c>
      <c r="F72" s="11" t="s">
        <v>204</v>
      </c>
      <c r="G72" s="28" t="s">
        <v>98</v>
      </c>
      <c r="H72" s="4" t="s">
        <v>99</v>
      </c>
      <c r="I72" s="58" t="s">
        <v>114</v>
      </c>
      <c r="J72" s="58" t="s">
        <v>283</v>
      </c>
      <c r="K72" s="58" t="s">
        <v>115</v>
      </c>
      <c r="L72" s="58" t="s">
        <v>713</v>
      </c>
      <c r="M72" s="65" t="s">
        <v>285</v>
      </c>
      <c r="N72" s="65" t="s">
        <v>47</v>
      </c>
      <c r="O72" s="13">
        <v>12</v>
      </c>
      <c r="P72" s="56" t="s">
        <v>298</v>
      </c>
      <c r="Q72" s="58" t="s">
        <v>803</v>
      </c>
      <c r="R72" s="62" t="s">
        <v>37</v>
      </c>
      <c r="S72" s="163">
        <v>2229701200</v>
      </c>
      <c r="T72" s="65" t="s">
        <v>238</v>
      </c>
      <c r="U72" s="35">
        <v>4801199210</v>
      </c>
      <c r="V72" s="4" t="s">
        <v>164</v>
      </c>
    </row>
    <row r="73" spans="1:22" s="12" customFormat="1" ht="50.25" customHeight="1" x14ac:dyDescent="0.25">
      <c r="A73" s="73" t="s">
        <v>159</v>
      </c>
      <c r="B73" s="73" t="s">
        <v>180</v>
      </c>
      <c r="C73" s="57" t="s">
        <v>207</v>
      </c>
      <c r="D73" s="3" t="s">
        <v>138</v>
      </c>
      <c r="E73" s="11" t="s">
        <v>96</v>
      </c>
      <c r="F73" s="11" t="s">
        <v>204</v>
      </c>
      <c r="G73" s="28" t="s">
        <v>98</v>
      </c>
      <c r="H73" s="4" t="s">
        <v>99</v>
      </c>
      <c r="I73" s="57" t="s">
        <v>715</v>
      </c>
      <c r="J73" s="58" t="s">
        <v>283</v>
      </c>
      <c r="K73" s="57" t="s">
        <v>717</v>
      </c>
      <c r="L73" s="58" t="s">
        <v>714</v>
      </c>
      <c r="M73" s="3" t="s">
        <v>122</v>
      </c>
      <c r="N73" s="13" t="s">
        <v>47</v>
      </c>
      <c r="O73" s="13">
        <v>30</v>
      </c>
      <c r="P73" s="82" t="s">
        <v>716</v>
      </c>
      <c r="Q73" s="57" t="s">
        <v>804</v>
      </c>
      <c r="R73" s="3" t="s">
        <v>37</v>
      </c>
      <c r="S73" s="163">
        <v>2500000000</v>
      </c>
      <c r="T73" s="65" t="s">
        <v>238</v>
      </c>
      <c r="U73" s="35">
        <v>4500000000</v>
      </c>
      <c r="V73" s="4" t="s">
        <v>164</v>
      </c>
    </row>
    <row r="74" spans="1:22" s="12" customFormat="1" ht="75.75" customHeight="1" x14ac:dyDescent="0.25">
      <c r="A74" s="73" t="s">
        <v>159</v>
      </c>
      <c r="B74" s="73" t="s">
        <v>180</v>
      </c>
      <c r="C74" s="57" t="s">
        <v>207</v>
      </c>
      <c r="D74" s="3" t="s">
        <v>138</v>
      </c>
      <c r="E74" s="11" t="s">
        <v>96</v>
      </c>
      <c r="F74" s="11" t="s">
        <v>204</v>
      </c>
      <c r="G74" s="28" t="s">
        <v>98</v>
      </c>
      <c r="H74" s="4" t="s">
        <v>99</v>
      </c>
      <c r="I74" s="57" t="s">
        <v>720</v>
      </c>
      <c r="J74" s="57" t="s">
        <v>119</v>
      </c>
      <c r="K74" s="57" t="s">
        <v>719</v>
      </c>
      <c r="L74" s="58" t="s">
        <v>718</v>
      </c>
      <c r="M74" s="3" t="s">
        <v>120</v>
      </c>
      <c r="N74" s="13" t="s">
        <v>47</v>
      </c>
      <c r="O74" s="13">
        <v>8000</v>
      </c>
      <c r="P74" s="82" t="s">
        <v>721</v>
      </c>
      <c r="Q74" s="57" t="s">
        <v>802</v>
      </c>
      <c r="R74" s="3" t="s">
        <v>37</v>
      </c>
      <c r="S74" s="163">
        <v>5800000000</v>
      </c>
      <c r="T74" s="65" t="s">
        <v>238</v>
      </c>
      <c r="U74" s="35">
        <v>21523346062</v>
      </c>
      <c r="V74" s="4" t="s">
        <v>164</v>
      </c>
    </row>
    <row r="75" spans="1:22" s="12" customFormat="1" ht="64.5" customHeight="1" x14ac:dyDescent="0.25">
      <c r="A75" s="73" t="s">
        <v>159</v>
      </c>
      <c r="B75" s="73" t="s">
        <v>179</v>
      </c>
      <c r="C75" s="57" t="s">
        <v>207</v>
      </c>
      <c r="D75" s="3" t="s">
        <v>138</v>
      </c>
      <c r="E75" s="11" t="s">
        <v>96</v>
      </c>
      <c r="F75" s="11" t="s">
        <v>204</v>
      </c>
      <c r="G75" s="28" t="s">
        <v>98</v>
      </c>
      <c r="H75" s="4" t="s">
        <v>99</v>
      </c>
      <c r="I75" s="57" t="s">
        <v>722</v>
      </c>
      <c r="J75" s="58" t="s">
        <v>283</v>
      </c>
      <c r="K75" s="57" t="s">
        <v>723</v>
      </c>
      <c r="L75" s="80" t="s">
        <v>101</v>
      </c>
      <c r="M75" s="25" t="s">
        <v>102</v>
      </c>
      <c r="N75" s="26" t="s">
        <v>47</v>
      </c>
      <c r="O75" s="13">
        <v>23000</v>
      </c>
      <c r="P75" s="99" t="s">
        <v>724</v>
      </c>
      <c r="Q75" s="73" t="s">
        <v>805</v>
      </c>
      <c r="R75" s="4" t="s">
        <v>83</v>
      </c>
      <c r="S75" s="170">
        <v>7590413690.4799995</v>
      </c>
      <c r="T75" s="65" t="s">
        <v>238</v>
      </c>
      <c r="U75" s="35">
        <v>16500000000</v>
      </c>
      <c r="V75" s="4" t="s">
        <v>164</v>
      </c>
    </row>
    <row r="76" spans="1:22" s="12" customFormat="1" ht="82.5" customHeight="1" x14ac:dyDescent="0.25">
      <c r="A76" s="73" t="s">
        <v>159</v>
      </c>
      <c r="B76" s="73" t="s">
        <v>179</v>
      </c>
      <c r="C76" s="57" t="s">
        <v>207</v>
      </c>
      <c r="D76" s="3" t="s">
        <v>138</v>
      </c>
      <c r="E76" s="11" t="s">
        <v>96</v>
      </c>
      <c r="F76" s="11" t="s">
        <v>204</v>
      </c>
      <c r="G76" s="28" t="s">
        <v>98</v>
      </c>
      <c r="H76" s="4" t="s">
        <v>99</v>
      </c>
      <c r="I76" s="57" t="s">
        <v>728</v>
      </c>
      <c r="J76" s="58" t="s">
        <v>283</v>
      </c>
      <c r="K76" s="57" t="s">
        <v>727</v>
      </c>
      <c r="L76" s="80" t="s">
        <v>725</v>
      </c>
      <c r="M76" s="25" t="s">
        <v>726</v>
      </c>
      <c r="N76" s="26" t="s">
        <v>47</v>
      </c>
      <c r="O76" s="13">
        <v>0</v>
      </c>
      <c r="P76" s="56" t="s">
        <v>729</v>
      </c>
      <c r="Q76" s="58" t="s">
        <v>806</v>
      </c>
      <c r="R76" s="4" t="s">
        <v>83</v>
      </c>
      <c r="S76" s="163">
        <v>0</v>
      </c>
      <c r="T76" s="65" t="s">
        <v>238</v>
      </c>
      <c r="U76" s="35">
        <v>8081644587</v>
      </c>
      <c r="V76" s="4" t="s">
        <v>164</v>
      </c>
    </row>
    <row r="77" spans="1:22" s="23" customFormat="1" ht="60.75" customHeight="1" x14ac:dyDescent="0.25">
      <c r="A77" s="58" t="s">
        <v>159</v>
      </c>
      <c r="B77" s="58" t="s">
        <v>113</v>
      </c>
      <c r="C77" s="58" t="s">
        <v>207</v>
      </c>
      <c r="D77" s="62" t="s">
        <v>138</v>
      </c>
      <c r="E77" s="63" t="s">
        <v>96</v>
      </c>
      <c r="F77" s="63" t="s">
        <v>204</v>
      </c>
      <c r="G77" s="64" t="s">
        <v>98</v>
      </c>
      <c r="H77" s="62" t="s">
        <v>99</v>
      </c>
      <c r="I77" s="58" t="s">
        <v>732</v>
      </c>
      <c r="J77" s="58" t="s">
        <v>283</v>
      </c>
      <c r="K77" s="58" t="s">
        <v>731</v>
      </c>
      <c r="L77" s="79" t="s">
        <v>730</v>
      </c>
      <c r="M77" s="65" t="s">
        <v>312</v>
      </c>
      <c r="N77" s="13" t="s">
        <v>47</v>
      </c>
      <c r="O77" s="65">
        <v>110000</v>
      </c>
      <c r="P77" s="56" t="s">
        <v>313</v>
      </c>
      <c r="Q77" s="58" t="s">
        <v>807</v>
      </c>
      <c r="R77" s="62" t="s">
        <v>83</v>
      </c>
      <c r="S77" s="163">
        <v>33479187668</v>
      </c>
      <c r="T77" s="65" t="s">
        <v>238</v>
      </c>
      <c r="U77" s="35">
        <v>26826421501</v>
      </c>
      <c r="V77" s="62" t="s">
        <v>164</v>
      </c>
    </row>
    <row r="78" spans="1:22" s="12" customFormat="1" ht="76.5" customHeight="1" x14ac:dyDescent="0.25">
      <c r="A78" s="73" t="s">
        <v>159</v>
      </c>
      <c r="B78" s="73" t="s">
        <v>182</v>
      </c>
      <c r="C78" s="57" t="s">
        <v>207</v>
      </c>
      <c r="D78" s="3" t="s">
        <v>138</v>
      </c>
      <c r="E78" s="11" t="s">
        <v>96</v>
      </c>
      <c r="F78" s="11" t="s">
        <v>204</v>
      </c>
      <c r="G78" s="28" t="s">
        <v>98</v>
      </c>
      <c r="H78" s="4" t="s">
        <v>99</v>
      </c>
      <c r="I78" s="57" t="s">
        <v>735</v>
      </c>
      <c r="J78" s="58" t="s">
        <v>283</v>
      </c>
      <c r="K78" s="58" t="s">
        <v>736</v>
      </c>
      <c r="L78" s="58" t="s">
        <v>733</v>
      </c>
      <c r="M78" s="13" t="s">
        <v>131</v>
      </c>
      <c r="N78" s="13" t="s">
        <v>47</v>
      </c>
      <c r="O78" s="13">
        <v>2</v>
      </c>
      <c r="P78" s="82" t="s">
        <v>734</v>
      </c>
      <c r="Q78" s="57" t="s">
        <v>808</v>
      </c>
      <c r="R78" s="3" t="s">
        <v>37</v>
      </c>
      <c r="S78" s="163">
        <v>800000000</v>
      </c>
      <c r="T78" s="65" t="s">
        <v>238</v>
      </c>
      <c r="U78" s="35">
        <v>595350000</v>
      </c>
      <c r="V78" s="4" t="s">
        <v>164</v>
      </c>
    </row>
    <row r="79" spans="1:22" s="12" customFormat="1" ht="63" customHeight="1" x14ac:dyDescent="0.25">
      <c r="A79" s="73" t="s">
        <v>159</v>
      </c>
      <c r="B79" s="73" t="s">
        <v>182</v>
      </c>
      <c r="C79" s="57" t="s">
        <v>207</v>
      </c>
      <c r="D79" s="3" t="s">
        <v>138</v>
      </c>
      <c r="E79" s="11" t="s">
        <v>96</v>
      </c>
      <c r="F79" s="11" t="s">
        <v>204</v>
      </c>
      <c r="G79" s="28" t="s">
        <v>98</v>
      </c>
      <c r="H79" s="4" t="s">
        <v>99</v>
      </c>
      <c r="I79" s="57" t="s">
        <v>739</v>
      </c>
      <c r="J79" s="58" t="s">
        <v>283</v>
      </c>
      <c r="K79" s="58" t="s">
        <v>738</v>
      </c>
      <c r="L79" s="58" t="s">
        <v>737</v>
      </c>
      <c r="M79" s="13" t="s">
        <v>740</v>
      </c>
      <c r="N79" s="13" t="s">
        <v>47</v>
      </c>
      <c r="O79" s="13">
        <v>0</v>
      </c>
      <c r="P79" s="79" t="s">
        <v>741</v>
      </c>
      <c r="Q79" s="57" t="s">
        <v>750</v>
      </c>
      <c r="R79" s="3" t="s">
        <v>37</v>
      </c>
      <c r="S79" s="163">
        <v>0</v>
      </c>
      <c r="T79" s="65" t="s">
        <v>238</v>
      </c>
      <c r="U79" s="35">
        <v>5000000000</v>
      </c>
      <c r="V79" s="4" t="s">
        <v>164</v>
      </c>
    </row>
    <row r="80" spans="1:22" s="12" customFormat="1" ht="76.5" customHeight="1" x14ac:dyDescent="0.25">
      <c r="A80" s="73" t="s">
        <v>159</v>
      </c>
      <c r="B80" s="73" t="s">
        <v>182</v>
      </c>
      <c r="C80" s="57" t="s">
        <v>207</v>
      </c>
      <c r="D80" s="3" t="s">
        <v>138</v>
      </c>
      <c r="E80" s="11" t="s">
        <v>96</v>
      </c>
      <c r="F80" s="11" t="s">
        <v>204</v>
      </c>
      <c r="G80" s="28" t="s">
        <v>98</v>
      </c>
      <c r="H80" s="4" t="s">
        <v>99</v>
      </c>
      <c r="I80" s="57" t="s">
        <v>747</v>
      </c>
      <c r="J80" s="58" t="s">
        <v>273</v>
      </c>
      <c r="K80" s="57" t="s">
        <v>746</v>
      </c>
      <c r="L80" s="167" t="s">
        <v>742</v>
      </c>
      <c r="M80" s="62" t="s">
        <v>111</v>
      </c>
      <c r="N80" s="65" t="s">
        <v>112</v>
      </c>
      <c r="O80" s="65">
        <v>79</v>
      </c>
      <c r="P80" s="56" t="s">
        <v>748</v>
      </c>
      <c r="Q80" s="58" t="s">
        <v>743</v>
      </c>
      <c r="R80" s="62" t="s">
        <v>83</v>
      </c>
      <c r="S80" s="116">
        <v>28304524520</v>
      </c>
      <c r="T80" s="65" t="s">
        <v>238</v>
      </c>
      <c r="U80" s="116">
        <v>11000000000</v>
      </c>
      <c r="V80" s="62" t="s">
        <v>164</v>
      </c>
    </row>
    <row r="81" spans="1:22" s="12" customFormat="1" ht="63" customHeight="1" x14ac:dyDescent="0.25">
      <c r="A81" s="73" t="s">
        <v>159</v>
      </c>
      <c r="B81" s="73" t="s">
        <v>182</v>
      </c>
      <c r="C81" s="57" t="s">
        <v>207</v>
      </c>
      <c r="D81" s="3" t="s">
        <v>138</v>
      </c>
      <c r="E81" s="11" t="s">
        <v>96</v>
      </c>
      <c r="F81" s="11" t="s">
        <v>204</v>
      </c>
      <c r="G81" s="28" t="s">
        <v>98</v>
      </c>
      <c r="H81" s="4" t="s">
        <v>99</v>
      </c>
      <c r="I81" s="57" t="s">
        <v>747</v>
      </c>
      <c r="J81" s="58" t="s">
        <v>273</v>
      </c>
      <c r="K81" s="57" t="s">
        <v>746</v>
      </c>
      <c r="L81" s="167" t="s">
        <v>742</v>
      </c>
      <c r="M81" s="62" t="s">
        <v>111</v>
      </c>
      <c r="N81" s="65" t="s">
        <v>744</v>
      </c>
      <c r="O81" s="65">
        <v>591</v>
      </c>
      <c r="P81" s="56" t="s">
        <v>749</v>
      </c>
      <c r="Q81" s="58" t="s">
        <v>745</v>
      </c>
      <c r="R81" s="62" t="s">
        <v>83</v>
      </c>
      <c r="S81" s="117"/>
      <c r="T81" s="65" t="s">
        <v>238</v>
      </c>
      <c r="U81" s="117"/>
      <c r="V81" s="62" t="s">
        <v>164</v>
      </c>
    </row>
    <row r="82" spans="1:22" s="12" customFormat="1" ht="63" customHeight="1" x14ac:dyDescent="0.25">
      <c r="A82" s="73" t="s">
        <v>159</v>
      </c>
      <c r="B82" s="73" t="s">
        <v>182</v>
      </c>
      <c r="C82" s="57" t="s">
        <v>207</v>
      </c>
      <c r="D82" s="3" t="s">
        <v>138</v>
      </c>
      <c r="E82" s="11" t="s">
        <v>96</v>
      </c>
      <c r="F82" s="11" t="s">
        <v>204</v>
      </c>
      <c r="G82" s="28" t="s">
        <v>98</v>
      </c>
      <c r="H82" s="4" t="s">
        <v>99</v>
      </c>
      <c r="I82" s="57" t="s">
        <v>752</v>
      </c>
      <c r="J82" s="58" t="s">
        <v>283</v>
      </c>
      <c r="K82" s="57" t="s">
        <v>753</v>
      </c>
      <c r="L82" s="167" t="s">
        <v>751</v>
      </c>
      <c r="M82" s="62" t="s">
        <v>754</v>
      </c>
      <c r="N82" s="65" t="s">
        <v>47</v>
      </c>
      <c r="O82" s="65">
        <v>0</v>
      </c>
      <c r="P82" s="56" t="s">
        <v>755</v>
      </c>
      <c r="Q82" s="58" t="s">
        <v>772</v>
      </c>
      <c r="R82" s="62" t="s">
        <v>37</v>
      </c>
      <c r="S82" s="103">
        <v>0</v>
      </c>
      <c r="T82" s="65" t="s">
        <v>238</v>
      </c>
      <c r="U82" s="103">
        <v>2500000000</v>
      </c>
      <c r="V82" s="62" t="s">
        <v>164</v>
      </c>
    </row>
    <row r="83" spans="1:22" s="12" customFormat="1" ht="84.75" customHeight="1" x14ac:dyDescent="0.25">
      <c r="A83" s="73" t="s">
        <v>159</v>
      </c>
      <c r="B83" s="73" t="s">
        <v>182</v>
      </c>
      <c r="C83" s="57" t="s">
        <v>207</v>
      </c>
      <c r="D83" s="3" t="s">
        <v>138</v>
      </c>
      <c r="E83" s="11" t="s">
        <v>96</v>
      </c>
      <c r="F83" s="11" t="s">
        <v>204</v>
      </c>
      <c r="G83" s="28" t="s">
        <v>98</v>
      </c>
      <c r="H83" s="4" t="s">
        <v>99</v>
      </c>
      <c r="I83" s="57" t="s">
        <v>761</v>
      </c>
      <c r="J83" s="58" t="s">
        <v>263</v>
      </c>
      <c r="K83" s="57" t="s">
        <v>760</v>
      </c>
      <c r="L83" s="167" t="s">
        <v>756</v>
      </c>
      <c r="M83" s="62" t="s">
        <v>757</v>
      </c>
      <c r="N83" s="65" t="s">
        <v>47</v>
      </c>
      <c r="O83" s="65">
        <v>110</v>
      </c>
      <c r="P83" s="56" t="s">
        <v>758</v>
      </c>
      <c r="Q83" s="58" t="s">
        <v>759</v>
      </c>
      <c r="R83" s="62" t="s">
        <v>37</v>
      </c>
      <c r="S83" s="103">
        <v>2000000000</v>
      </c>
      <c r="T83" s="65" t="s">
        <v>238</v>
      </c>
      <c r="U83" s="103">
        <v>5000000000</v>
      </c>
      <c r="V83" s="62" t="s">
        <v>164</v>
      </c>
    </row>
    <row r="84" spans="1:22" s="12" customFormat="1" ht="84.75" customHeight="1" x14ac:dyDescent="0.25">
      <c r="A84" s="73" t="s">
        <v>159</v>
      </c>
      <c r="B84" s="73" t="s">
        <v>182</v>
      </c>
      <c r="C84" s="57" t="s">
        <v>207</v>
      </c>
      <c r="D84" s="3" t="s">
        <v>138</v>
      </c>
      <c r="E84" s="11" t="s">
        <v>96</v>
      </c>
      <c r="F84" s="11" t="s">
        <v>204</v>
      </c>
      <c r="G84" s="28" t="s">
        <v>98</v>
      </c>
      <c r="H84" s="4" t="s">
        <v>99</v>
      </c>
      <c r="I84" s="57" t="s">
        <v>765</v>
      </c>
      <c r="J84" s="58" t="s">
        <v>263</v>
      </c>
      <c r="K84" s="57" t="s">
        <v>763</v>
      </c>
      <c r="L84" s="167" t="s">
        <v>762</v>
      </c>
      <c r="M84" s="62" t="s">
        <v>265</v>
      </c>
      <c r="N84" s="65" t="s">
        <v>47</v>
      </c>
      <c r="O84" s="65">
        <v>35000</v>
      </c>
      <c r="P84" s="56" t="s">
        <v>764</v>
      </c>
      <c r="Q84" s="58" t="s">
        <v>267</v>
      </c>
      <c r="R84" s="3" t="s">
        <v>147</v>
      </c>
      <c r="S84" s="103">
        <v>21014745988</v>
      </c>
      <c r="T84" s="65" t="s">
        <v>238</v>
      </c>
      <c r="U84" s="103">
        <v>15275000000</v>
      </c>
      <c r="V84" s="62" t="s">
        <v>164</v>
      </c>
    </row>
    <row r="85" spans="1:22" s="12" customFormat="1" ht="99.75" customHeight="1" x14ac:dyDescent="0.25">
      <c r="A85" s="73" t="s">
        <v>159</v>
      </c>
      <c r="B85" s="73" t="s">
        <v>182</v>
      </c>
      <c r="C85" s="57" t="s">
        <v>207</v>
      </c>
      <c r="D85" s="3" t="s">
        <v>138</v>
      </c>
      <c r="E85" s="11" t="s">
        <v>96</v>
      </c>
      <c r="F85" s="11" t="s">
        <v>204</v>
      </c>
      <c r="G85" s="28" t="s">
        <v>98</v>
      </c>
      <c r="H85" s="4" t="s">
        <v>99</v>
      </c>
      <c r="I85" s="57" t="s">
        <v>767</v>
      </c>
      <c r="J85" s="58" t="s">
        <v>283</v>
      </c>
      <c r="K85" s="57" t="s">
        <v>768</v>
      </c>
      <c r="L85" s="167" t="s">
        <v>766</v>
      </c>
      <c r="M85" s="62" t="s">
        <v>769</v>
      </c>
      <c r="N85" s="65" t="s">
        <v>47</v>
      </c>
      <c r="O85" s="65">
        <v>0</v>
      </c>
      <c r="P85" s="56" t="s">
        <v>770</v>
      </c>
      <c r="Q85" s="58" t="s">
        <v>771</v>
      </c>
      <c r="R85" s="3" t="s">
        <v>147</v>
      </c>
      <c r="S85" s="103">
        <v>0</v>
      </c>
      <c r="T85" s="65" t="s">
        <v>238</v>
      </c>
      <c r="U85" s="103">
        <v>2113000000</v>
      </c>
      <c r="V85" s="62" t="s">
        <v>164</v>
      </c>
    </row>
    <row r="86" spans="1:22" s="12" customFormat="1" ht="99.75" customHeight="1" x14ac:dyDescent="0.25">
      <c r="A86" s="73" t="s">
        <v>159</v>
      </c>
      <c r="B86" s="73" t="s">
        <v>182</v>
      </c>
      <c r="C86" s="57" t="s">
        <v>207</v>
      </c>
      <c r="D86" s="3" t="s">
        <v>138</v>
      </c>
      <c r="E86" s="11" t="s">
        <v>96</v>
      </c>
      <c r="F86" s="11" t="s">
        <v>204</v>
      </c>
      <c r="G86" s="28" t="s">
        <v>98</v>
      </c>
      <c r="H86" s="4" t="s">
        <v>99</v>
      </c>
      <c r="I86" s="57" t="s">
        <v>124</v>
      </c>
      <c r="J86" s="58" t="s">
        <v>272</v>
      </c>
      <c r="K86" s="57" t="s">
        <v>776</v>
      </c>
      <c r="L86" s="58" t="s">
        <v>773</v>
      </c>
      <c r="M86" s="3" t="s">
        <v>126</v>
      </c>
      <c r="N86" s="65" t="s">
        <v>47</v>
      </c>
      <c r="O86" s="65">
        <v>2</v>
      </c>
      <c r="P86" s="56" t="s">
        <v>774</v>
      </c>
      <c r="Q86" s="58" t="s">
        <v>775</v>
      </c>
      <c r="R86" s="3" t="s">
        <v>37</v>
      </c>
      <c r="S86" s="103">
        <v>232000000</v>
      </c>
      <c r="T86" s="65" t="s">
        <v>238</v>
      </c>
      <c r="U86" s="103">
        <v>572057045</v>
      </c>
      <c r="V86" s="62" t="s">
        <v>164</v>
      </c>
    </row>
    <row r="87" spans="1:22" s="12" customFormat="1" ht="108.75" customHeight="1" x14ac:dyDescent="0.25">
      <c r="A87" s="73" t="s">
        <v>159</v>
      </c>
      <c r="B87" s="73" t="s">
        <v>180</v>
      </c>
      <c r="C87" s="57" t="s">
        <v>207</v>
      </c>
      <c r="D87" s="3" t="s">
        <v>138</v>
      </c>
      <c r="E87" s="11" t="s">
        <v>96</v>
      </c>
      <c r="F87" s="11" t="s">
        <v>204</v>
      </c>
      <c r="G87" s="28" t="s">
        <v>98</v>
      </c>
      <c r="H87" s="4" t="s">
        <v>99</v>
      </c>
      <c r="I87" s="57" t="s">
        <v>782</v>
      </c>
      <c r="J87" s="58" t="s">
        <v>272</v>
      </c>
      <c r="K87" s="57" t="s">
        <v>783</v>
      </c>
      <c r="L87" s="58" t="s">
        <v>780</v>
      </c>
      <c r="M87" s="3" t="s">
        <v>121</v>
      </c>
      <c r="N87" s="13" t="s">
        <v>47</v>
      </c>
      <c r="O87" s="13">
        <v>200</v>
      </c>
      <c r="P87" s="56" t="s">
        <v>784</v>
      </c>
      <c r="Q87" s="57" t="s">
        <v>781</v>
      </c>
      <c r="R87" s="3" t="s">
        <v>37</v>
      </c>
      <c r="S87" s="163">
        <v>5000000000</v>
      </c>
      <c r="T87" s="65" t="s">
        <v>238</v>
      </c>
      <c r="U87" s="35">
        <v>3600000000</v>
      </c>
      <c r="V87" s="4" t="s">
        <v>164</v>
      </c>
    </row>
    <row r="88" spans="1:22" s="12" customFormat="1" ht="73.5" customHeight="1" x14ac:dyDescent="0.25">
      <c r="A88" s="73" t="s">
        <v>159</v>
      </c>
      <c r="B88" s="73" t="s">
        <v>180</v>
      </c>
      <c r="C88" s="57" t="s">
        <v>207</v>
      </c>
      <c r="D88" s="3" t="s">
        <v>138</v>
      </c>
      <c r="E88" s="11" t="s">
        <v>96</v>
      </c>
      <c r="F88" s="11" t="s">
        <v>204</v>
      </c>
      <c r="G88" s="28" t="s">
        <v>98</v>
      </c>
      <c r="H88" s="4" t="s">
        <v>99</v>
      </c>
      <c r="I88" s="57" t="s">
        <v>789</v>
      </c>
      <c r="J88" s="58" t="s">
        <v>272</v>
      </c>
      <c r="K88" s="57" t="s">
        <v>788</v>
      </c>
      <c r="L88" s="58" t="s">
        <v>785</v>
      </c>
      <c r="M88" s="3" t="s">
        <v>786</v>
      </c>
      <c r="N88" s="13" t="s">
        <v>47</v>
      </c>
      <c r="O88" s="13">
        <v>1500</v>
      </c>
      <c r="P88" s="56" t="s">
        <v>793</v>
      </c>
      <c r="Q88" s="57" t="s">
        <v>787</v>
      </c>
      <c r="R88" s="3" t="s">
        <v>37</v>
      </c>
      <c r="S88" s="163">
        <v>1500000000</v>
      </c>
      <c r="T88" s="65" t="s">
        <v>238</v>
      </c>
      <c r="U88" s="35">
        <v>2000000000</v>
      </c>
      <c r="V88" s="4" t="s">
        <v>164</v>
      </c>
    </row>
    <row r="89" spans="1:22" s="12" customFormat="1" ht="73.5" customHeight="1" x14ac:dyDescent="0.25">
      <c r="A89" s="73" t="s">
        <v>159</v>
      </c>
      <c r="B89" s="73" t="s">
        <v>180</v>
      </c>
      <c r="C89" s="57" t="s">
        <v>207</v>
      </c>
      <c r="D89" s="3" t="s">
        <v>138</v>
      </c>
      <c r="E89" s="11" t="s">
        <v>96</v>
      </c>
      <c r="F89" s="11" t="s">
        <v>204</v>
      </c>
      <c r="G89" s="28" t="s">
        <v>98</v>
      </c>
      <c r="H89" s="4" t="s">
        <v>99</v>
      </c>
      <c r="I89" s="57" t="s">
        <v>794</v>
      </c>
      <c r="J89" s="58" t="s">
        <v>283</v>
      </c>
      <c r="K89" s="57" t="s">
        <v>795</v>
      </c>
      <c r="L89" s="58" t="s">
        <v>790</v>
      </c>
      <c r="M89" s="3" t="s">
        <v>791</v>
      </c>
      <c r="N89" s="13" t="s">
        <v>47</v>
      </c>
      <c r="O89" s="13">
        <v>25</v>
      </c>
      <c r="P89" s="56" t="s">
        <v>792</v>
      </c>
      <c r="Q89" s="57" t="s">
        <v>809</v>
      </c>
      <c r="R89" s="3" t="s">
        <v>37</v>
      </c>
      <c r="S89" s="163">
        <v>2000000000</v>
      </c>
      <c r="T89" s="65" t="s">
        <v>238</v>
      </c>
      <c r="U89" s="35">
        <v>1500000000</v>
      </c>
      <c r="V89" s="4" t="s">
        <v>164</v>
      </c>
    </row>
    <row r="90" spans="1:22" s="12" customFormat="1" ht="111" customHeight="1" x14ac:dyDescent="0.25">
      <c r="A90" s="73" t="s">
        <v>159</v>
      </c>
      <c r="B90" s="73" t="s">
        <v>180</v>
      </c>
      <c r="C90" s="57" t="s">
        <v>207</v>
      </c>
      <c r="D90" s="3" t="s">
        <v>138</v>
      </c>
      <c r="E90" s="11" t="s">
        <v>96</v>
      </c>
      <c r="F90" s="11" t="s">
        <v>204</v>
      </c>
      <c r="G90" s="28" t="s">
        <v>98</v>
      </c>
      <c r="H90" s="4" t="s">
        <v>99</v>
      </c>
      <c r="I90" s="57" t="s">
        <v>800</v>
      </c>
      <c r="J90" s="58" t="s">
        <v>272</v>
      </c>
      <c r="K90" s="57" t="s">
        <v>799</v>
      </c>
      <c r="L90" s="58" t="s">
        <v>796</v>
      </c>
      <c r="M90" s="3" t="s">
        <v>395</v>
      </c>
      <c r="N90" s="13" t="s">
        <v>47</v>
      </c>
      <c r="O90" s="13">
        <v>0</v>
      </c>
      <c r="P90" s="56" t="s">
        <v>798</v>
      </c>
      <c r="Q90" s="57" t="s">
        <v>797</v>
      </c>
      <c r="R90" s="3" t="s">
        <v>37</v>
      </c>
      <c r="S90" s="163">
        <v>0</v>
      </c>
      <c r="T90" s="65" t="s">
        <v>238</v>
      </c>
      <c r="U90" s="35">
        <v>4000000000</v>
      </c>
      <c r="V90" s="4" t="s">
        <v>164</v>
      </c>
    </row>
    <row r="91" spans="1:22" s="12" customFormat="1" ht="71.25" customHeight="1" x14ac:dyDescent="0.25">
      <c r="A91" s="58" t="s">
        <v>158</v>
      </c>
      <c r="B91" s="58" t="s">
        <v>72</v>
      </c>
      <c r="C91" s="58" t="s">
        <v>207</v>
      </c>
      <c r="D91" s="62" t="s">
        <v>137</v>
      </c>
      <c r="E91" s="63" t="s">
        <v>96</v>
      </c>
      <c r="F91" s="63" t="s">
        <v>197</v>
      </c>
      <c r="G91" s="64" t="s">
        <v>73</v>
      </c>
      <c r="H91" s="92" t="s">
        <v>74</v>
      </c>
      <c r="I91" s="57" t="s">
        <v>647</v>
      </c>
      <c r="J91" s="58" t="s">
        <v>646</v>
      </c>
      <c r="K91" s="58" t="s">
        <v>75</v>
      </c>
      <c r="L91" s="58" t="s">
        <v>642</v>
      </c>
      <c r="M91" s="62" t="s">
        <v>642</v>
      </c>
      <c r="N91" s="62" t="s">
        <v>47</v>
      </c>
      <c r="O91" s="13">
        <v>214</v>
      </c>
      <c r="P91" s="69" t="s">
        <v>644</v>
      </c>
      <c r="Q91" s="56" t="s">
        <v>645</v>
      </c>
      <c r="R91" s="3" t="s">
        <v>37</v>
      </c>
      <c r="S91" s="14">
        <v>48208928131</v>
      </c>
      <c r="T91" s="65" t="s">
        <v>238</v>
      </c>
      <c r="U91" s="34">
        <v>47965641674</v>
      </c>
      <c r="V91" s="4" t="s">
        <v>643</v>
      </c>
    </row>
    <row r="92" spans="1:22" s="12" customFormat="1" ht="83.25" customHeight="1" x14ac:dyDescent="0.25">
      <c r="A92" s="58" t="s">
        <v>158</v>
      </c>
      <c r="B92" s="58" t="s">
        <v>152</v>
      </c>
      <c r="C92" s="58" t="s">
        <v>207</v>
      </c>
      <c r="D92" s="62" t="s">
        <v>137</v>
      </c>
      <c r="E92" s="63" t="s">
        <v>96</v>
      </c>
      <c r="F92" s="63" t="s">
        <v>194</v>
      </c>
      <c r="G92" s="64" t="s">
        <v>71</v>
      </c>
      <c r="H92" s="62" t="s">
        <v>590</v>
      </c>
      <c r="I92" s="58" t="s">
        <v>596</v>
      </c>
      <c r="J92" s="58" t="s">
        <v>591</v>
      </c>
      <c r="K92" s="58" t="s">
        <v>598</v>
      </c>
      <c r="L92" s="79" t="s">
        <v>592</v>
      </c>
      <c r="M92" s="92" t="s">
        <v>593</v>
      </c>
      <c r="N92" s="65" t="s">
        <v>594</v>
      </c>
      <c r="O92" s="89">
        <v>0</v>
      </c>
      <c r="P92" s="69" t="s">
        <v>595</v>
      </c>
      <c r="Q92" s="58" t="s">
        <v>810</v>
      </c>
      <c r="R92" s="62" t="s">
        <v>37</v>
      </c>
      <c r="S92" s="162">
        <v>0</v>
      </c>
      <c r="T92" s="65" t="s">
        <v>238</v>
      </c>
      <c r="U92" s="34">
        <v>2019843232</v>
      </c>
      <c r="V92" s="11" t="s">
        <v>78</v>
      </c>
    </row>
    <row r="93" spans="1:22" s="12" customFormat="1" ht="50.25" customHeight="1" x14ac:dyDescent="0.25">
      <c r="A93" s="58" t="s">
        <v>158</v>
      </c>
      <c r="B93" s="58" t="s">
        <v>152</v>
      </c>
      <c r="C93" s="58" t="s">
        <v>207</v>
      </c>
      <c r="D93" s="62" t="s">
        <v>137</v>
      </c>
      <c r="E93" s="63" t="s">
        <v>96</v>
      </c>
      <c r="F93" s="63" t="s">
        <v>194</v>
      </c>
      <c r="G93" s="64" t="s">
        <v>71</v>
      </c>
      <c r="H93" s="62" t="s">
        <v>590</v>
      </c>
      <c r="I93" s="58" t="s">
        <v>599</v>
      </c>
      <c r="J93" s="58" t="s">
        <v>591</v>
      </c>
      <c r="K93" s="90" t="s">
        <v>600</v>
      </c>
      <c r="L93" s="69" t="s">
        <v>597</v>
      </c>
      <c r="M93" s="11" t="s">
        <v>601</v>
      </c>
      <c r="N93" s="65" t="s">
        <v>602</v>
      </c>
      <c r="O93" s="89">
        <v>0</v>
      </c>
      <c r="P93" s="69" t="s">
        <v>603</v>
      </c>
      <c r="Q93" s="58" t="s">
        <v>811</v>
      </c>
      <c r="R93" s="62" t="s">
        <v>37</v>
      </c>
      <c r="S93" s="162">
        <v>0</v>
      </c>
      <c r="T93" s="65" t="s">
        <v>238</v>
      </c>
      <c r="U93" s="34">
        <v>21830664276</v>
      </c>
      <c r="V93" s="11" t="s">
        <v>78</v>
      </c>
    </row>
    <row r="94" spans="1:22" s="12" customFormat="1" ht="47.25" customHeight="1" x14ac:dyDescent="0.25">
      <c r="A94" s="58" t="s">
        <v>158</v>
      </c>
      <c r="B94" s="58" t="s">
        <v>152</v>
      </c>
      <c r="C94" s="58" t="s">
        <v>207</v>
      </c>
      <c r="D94" s="62" t="s">
        <v>137</v>
      </c>
      <c r="E94" s="63" t="s">
        <v>96</v>
      </c>
      <c r="F94" s="63" t="s">
        <v>194</v>
      </c>
      <c r="G94" s="64" t="s">
        <v>71</v>
      </c>
      <c r="H94" s="62" t="s">
        <v>590</v>
      </c>
      <c r="I94" s="58" t="s">
        <v>605</v>
      </c>
      <c r="J94" s="58" t="s">
        <v>591</v>
      </c>
      <c r="K94" s="90" t="s">
        <v>607</v>
      </c>
      <c r="L94" s="69" t="s">
        <v>604</v>
      </c>
      <c r="M94" s="11" t="s">
        <v>606</v>
      </c>
      <c r="N94" s="11" t="s">
        <v>608</v>
      </c>
      <c r="O94" s="89">
        <v>0</v>
      </c>
      <c r="P94" s="69" t="s">
        <v>609</v>
      </c>
      <c r="Q94" s="90" t="s">
        <v>812</v>
      </c>
      <c r="R94" s="62" t="s">
        <v>37</v>
      </c>
      <c r="S94" s="162">
        <v>0</v>
      </c>
      <c r="T94" s="65" t="s">
        <v>238</v>
      </c>
      <c r="U94" s="34">
        <v>501018720</v>
      </c>
      <c r="V94" s="11" t="s">
        <v>78</v>
      </c>
    </row>
    <row r="95" spans="1:22" s="12" customFormat="1" ht="45.75" customHeight="1" x14ac:dyDescent="0.25">
      <c r="A95" s="58" t="s">
        <v>158</v>
      </c>
      <c r="B95" s="58" t="s">
        <v>152</v>
      </c>
      <c r="C95" s="58" t="s">
        <v>207</v>
      </c>
      <c r="D95" s="62" t="s">
        <v>137</v>
      </c>
      <c r="E95" s="63" t="s">
        <v>96</v>
      </c>
      <c r="F95" s="63" t="s">
        <v>194</v>
      </c>
      <c r="G95" s="64" t="s">
        <v>71</v>
      </c>
      <c r="H95" s="62" t="s">
        <v>590</v>
      </c>
      <c r="I95" s="88"/>
      <c r="J95" s="58" t="s">
        <v>591</v>
      </c>
      <c r="K95" s="57"/>
      <c r="L95" s="69" t="s">
        <v>610</v>
      </c>
      <c r="M95" s="11"/>
      <c r="N95" s="11"/>
      <c r="O95" s="156"/>
      <c r="P95" s="160"/>
      <c r="Q95" s="90"/>
      <c r="R95" s="11"/>
      <c r="S95" s="162">
        <v>0</v>
      </c>
      <c r="T95" s="65" t="s">
        <v>238</v>
      </c>
      <c r="U95" s="34">
        <v>4172763424</v>
      </c>
      <c r="V95" s="11" t="s">
        <v>78</v>
      </c>
    </row>
    <row r="96" spans="1:22" s="12" customFormat="1" ht="62.25" customHeight="1" x14ac:dyDescent="0.25">
      <c r="A96" s="58" t="s">
        <v>158</v>
      </c>
      <c r="B96" s="58" t="s">
        <v>152</v>
      </c>
      <c r="C96" s="58" t="s">
        <v>207</v>
      </c>
      <c r="D96" s="62" t="s">
        <v>137</v>
      </c>
      <c r="E96" s="63" t="s">
        <v>96</v>
      </c>
      <c r="F96" s="63" t="s">
        <v>193</v>
      </c>
      <c r="G96" s="64" t="s">
        <v>76</v>
      </c>
      <c r="H96" s="62" t="s">
        <v>77</v>
      </c>
      <c r="I96" s="88" t="s">
        <v>635</v>
      </c>
      <c r="J96" s="58" t="s">
        <v>591</v>
      </c>
      <c r="K96" s="90" t="s">
        <v>600</v>
      </c>
      <c r="L96" s="69" t="s">
        <v>639</v>
      </c>
      <c r="M96" s="11" t="s">
        <v>638</v>
      </c>
      <c r="N96" s="11" t="s">
        <v>640</v>
      </c>
      <c r="O96" s="89">
        <v>0</v>
      </c>
      <c r="P96" s="69" t="s">
        <v>641</v>
      </c>
      <c r="Q96" s="90" t="s">
        <v>813</v>
      </c>
      <c r="R96" s="62" t="s">
        <v>37</v>
      </c>
      <c r="S96" s="162">
        <v>0</v>
      </c>
      <c r="T96" s="65" t="s">
        <v>238</v>
      </c>
      <c r="U96" s="34">
        <v>880000000</v>
      </c>
      <c r="V96" s="11" t="s">
        <v>78</v>
      </c>
    </row>
    <row r="97" spans="1:22" s="12" customFormat="1" ht="45.75" customHeight="1" x14ac:dyDescent="0.25">
      <c r="A97" s="58" t="s">
        <v>158</v>
      </c>
      <c r="B97" s="58" t="s">
        <v>152</v>
      </c>
      <c r="C97" s="58" t="s">
        <v>207</v>
      </c>
      <c r="D97" s="62" t="s">
        <v>137</v>
      </c>
      <c r="E97" s="63" t="s">
        <v>96</v>
      </c>
      <c r="F97" s="63" t="s">
        <v>193</v>
      </c>
      <c r="G97" s="64" t="s">
        <v>76</v>
      </c>
      <c r="H97" s="62" t="s">
        <v>77</v>
      </c>
      <c r="I97" s="88" t="s">
        <v>636</v>
      </c>
      <c r="J97" s="58" t="s">
        <v>591</v>
      </c>
      <c r="K97" s="90" t="s">
        <v>600</v>
      </c>
      <c r="L97" s="69" t="s">
        <v>633</v>
      </c>
      <c r="M97" s="92" t="s">
        <v>593</v>
      </c>
      <c r="N97" s="65" t="s">
        <v>594</v>
      </c>
      <c r="O97" s="89">
        <v>0</v>
      </c>
      <c r="P97" s="69" t="s">
        <v>595</v>
      </c>
      <c r="Q97" s="58" t="s">
        <v>810</v>
      </c>
      <c r="R97" s="62" t="s">
        <v>37</v>
      </c>
      <c r="S97" s="162">
        <v>0</v>
      </c>
      <c r="T97" s="65" t="s">
        <v>238</v>
      </c>
      <c r="U97" s="34">
        <v>150000000</v>
      </c>
      <c r="V97" s="11" t="s">
        <v>78</v>
      </c>
    </row>
    <row r="98" spans="1:22" s="12" customFormat="1" ht="45.75" customHeight="1" x14ac:dyDescent="0.25">
      <c r="A98" s="58" t="s">
        <v>158</v>
      </c>
      <c r="B98" s="58" t="s">
        <v>152</v>
      </c>
      <c r="C98" s="58" t="s">
        <v>207</v>
      </c>
      <c r="D98" s="62" t="s">
        <v>137</v>
      </c>
      <c r="E98" s="63" t="s">
        <v>96</v>
      </c>
      <c r="F98" s="63" t="s">
        <v>193</v>
      </c>
      <c r="G98" s="64" t="s">
        <v>76</v>
      </c>
      <c r="H98" s="62" t="s">
        <v>77</v>
      </c>
      <c r="I98" s="88" t="s">
        <v>637</v>
      </c>
      <c r="J98" s="58" t="s">
        <v>591</v>
      </c>
      <c r="K98" s="90" t="s">
        <v>600</v>
      </c>
      <c r="L98" s="69" t="s">
        <v>634</v>
      </c>
      <c r="M98" s="92" t="s">
        <v>616</v>
      </c>
      <c r="N98" s="65" t="s">
        <v>625</v>
      </c>
      <c r="O98" s="89">
        <v>0</v>
      </c>
      <c r="P98" s="69" t="s">
        <v>628</v>
      </c>
      <c r="Q98" s="58" t="s">
        <v>814</v>
      </c>
      <c r="R98" s="62" t="s">
        <v>37</v>
      </c>
      <c r="S98" s="162">
        <v>0</v>
      </c>
      <c r="T98" s="65" t="s">
        <v>238</v>
      </c>
      <c r="U98" s="34">
        <v>3929765540</v>
      </c>
      <c r="V98" s="11" t="s">
        <v>78</v>
      </c>
    </row>
    <row r="99" spans="1:22" s="12" customFormat="1" ht="42.75" customHeight="1" x14ac:dyDescent="0.25">
      <c r="A99" s="58" t="s">
        <v>158</v>
      </c>
      <c r="B99" s="58" t="s">
        <v>72</v>
      </c>
      <c r="C99" s="58" t="s">
        <v>207</v>
      </c>
      <c r="D99" s="62" t="s">
        <v>137</v>
      </c>
      <c r="E99" s="63" t="s">
        <v>96</v>
      </c>
      <c r="F99" s="63" t="s">
        <v>194</v>
      </c>
      <c r="G99" s="64" t="s">
        <v>71</v>
      </c>
      <c r="H99" s="62" t="s">
        <v>146</v>
      </c>
      <c r="I99" s="58" t="s">
        <v>620</v>
      </c>
      <c r="J99" s="58" t="s">
        <v>591</v>
      </c>
      <c r="K99" s="90" t="s">
        <v>600</v>
      </c>
      <c r="L99" s="79" t="s">
        <v>619</v>
      </c>
      <c r="M99" s="92" t="s">
        <v>616</v>
      </c>
      <c r="N99" s="65" t="s">
        <v>602</v>
      </c>
      <c r="O99" s="89">
        <v>0</v>
      </c>
      <c r="P99" s="69" t="s">
        <v>617</v>
      </c>
      <c r="Q99" s="58" t="s">
        <v>618</v>
      </c>
      <c r="R99" s="62" t="s">
        <v>68</v>
      </c>
      <c r="S99" s="14">
        <v>0</v>
      </c>
      <c r="T99" s="65" t="s">
        <v>238</v>
      </c>
      <c r="U99" s="34">
        <v>6798536540</v>
      </c>
      <c r="V99" s="63" t="s">
        <v>611</v>
      </c>
    </row>
    <row r="100" spans="1:22" s="12" customFormat="1" ht="41.25" customHeight="1" x14ac:dyDescent="0.25">
      <c r="A100" s="58" t="s">
        <v>158</v>
      </c>
      <c r="B100" s="58" t="s">
        <v>72</v>
      </c>
      <c r="C100" s="58" t="s">
        <v>207</v>
      </c>
      <c r="D100" s="62" t="s">
        <v>137</v>
      </c>
      <c r="E100" s="63" t="s">
        <v>96</v>
      </c>
      <c r="F100" s="63" t="s">
        <v>194</v>
      </c>
      <c r="G100" s="64" t="s">
        <v>71</v>
      </c>
      <c r="H100" s="62" t="s">
        <v>146</v>
      </c>
      <c r="I100" s="58" t="s">
        <v>621</v>
      </c>
      <c r="J100" s="58" t="s">
        <v>591</v>
      </c>
      <c r="K100" s="90" t="s">
        <v>600</v>
      </c>
      <c r="L100" s="58" t="s">
        <v>612</v>
      </c>
      <c r="M100" s="92" t="s">
        <v>616</v>
      </c>
      <c r="N100" s="65" t="s">
        <v>602</v>
      </c>
      <c r="O100" s="89">
        <v>0</v>
      </c>
      <c r="P100" s="69" t="s">
        <v>617</v>
      </c>
      <c r="Q100" s="58" t="s">
        <v>815</v>
      </c>
      <c r="R100" s="3" t="s">
        <v>37</v>
      </c>
      <c r="S100" s="14">
        <v>0</v>
      </c>
      <c r="T100" s="65" t="s">
        <v>238</v>
      </c>
      <c r="U100" s="34">
        <v>6119030000</v>
      </c>
      <c r="V100" s="63" t="s">
        <v>611</v>
      </c>
    </row>
    <row r="101" spans="1:22" s="12" customFormat="1" ht="45" customHeight="1" x14ac:dyDescent="0.25">
      <c r="A101" s="58" t="s">
        <v>158</v>
      </c>
      <c r="B101" s="58" t="s">
        <v>72</v>
      </c>
      <c r="C101" s="58" t="s">
        <v>207</v>
      </c>
      <c r="D101" s="62" t="s">
        <v>137</v>
      </c>
      <c r="E101" s="63" t="s">
        <v>96</v>
      </c>
      <c r="F101" s="63" t="s">
        <v>194</v>
      </c>
      <c r="G101" s="64" t="s">
        <v>71</v>
      </c>
      <c r="H101" s="62" t="s">
        <v>146</v>
      </c>
      <c r="I101" s="57" t="s">
        <v>627</v>
      </c>
      <c r="J101" s="58" t="s">
        <v>591</v>
      </c>
      <c r="K101" s="57" t="s">
        <v>623</v>
      </c>
      <c r="L101" s="58" t="s">
        <v>622</v>
      </c>
      <c r="M101" s="92" t="s">
        <v>616</v>
      </c>
      <c r="N101" s="65" t="s">
        <v>625</v>
      </c>
      <c r="O101" s="89">
        <v>0</v>
      </c>
      <c r="P101" s="69" t="s">
        <v>628</v>
      </c>
      <c r="Q101" s="58" t="s">
        <v>814</v>
      </c>
      <c r="R101" s="3" t="s">
        <v>37</v>
      </c>
      <c r="S101" s="14">
        <v>0</v>
      </c>
      <c r="T101" s="65" t="s">
        <v>238</v>
      </c>
      <c r="U101" s="34">
        <v>3666715307</v>
      </c>
      <c r="V101" s="63" t="s">
        <v>611</v>
      </c>
    </row>
    <row r="102" spans="1:22" s="12" customFormat="1" ht="47.25" customHeight="1" x14ac:dyDescent="0.25">
      <c r="A102" s="58" t="s">
        <v>158</v>
      </c>
      <c r="B102" s="58" t="s">
        <v>72</v>
      </c>
      <c r="C102" s="58" t="s">
        <v>207</v>
      </c>
      <c r="D102" s="62" t="s">
        <v>137</v>
      </c>
      <c r="E102" s="63" t="s">
        <v>96</v>
      </c>
      <c r="F102" s="63" t="s">
        <v>194</v>
      </c>
      <c r="G102" s="64" t="s">
        <v>71</v>
      </c>
      <c r="H102" s="62" t="s">
        <v>146</v>
      </c>
      <c r="I102" s="88" t="s">
        <v>624</v>
      </c>
      <c r="J102" s="58" t="s">
        <v>591</v>
      </c>
      <c r="K102" s="90" t="s">
        <v>600</v>
      </c>
      <c r="L102" s="58" t="s">
        <v>613</v>
      </c>
      <c r="M102" s="92" t="s">
        <v>616</v>
      </c>
      <c r="N102" s="65" t="s">
        <v>625</v>
      </c>
      <c r="O102" s="89">
        <v>0</v>
      </c>
      <c r="P102" s="69" t="s">
        <v>626</v>
      </c>
      <c r="Q102" s="58" t="s">
        <v>816</v>
      </c>
      <c r="R102" s="3" t="s">
        <v>37</v>
      </c>
      <c r="S102" s="14">
        <v>0</v>
      </c>
      <c r="T102" s="65" t="s">
        <v>238</v>
      </c>
      <c r="U102" s="34">
        <v>4002660000</v>
      </c>
      <c r="V102" s="63" t="s">
        <v>611</v>
      </c>
    </row>
    <row r="103" spans="1:22" s="12" customFormat="1" ht="60" customHeight="1" x14ac:dyDescent="0.25">
      <c r="A103" s="58" t="s">
        <v>158</v>
      </c>
      <c r="B103" s="58" t="s">
        <v>72</v>
      </c>
      <c r="C103" s="58" t="s">
        <v>207</v>
      </c>
      <c r="D103" s="62" t="s">
        <v>137</v>
      </c>
      <c r="E103" s="63" t="s">
        <v>96</v>
      </c>
      <c r="F103" s="63" t="s">
        <v>194</v>
      </c>
      <c r="G103" s="64" t="s">
        <v>71</v>
      </c>
      <c r="H103" s="62" t="s">
        <v>146</v>
      </c>
      <c r="I103" s="88" t="s">
        <v>631</v>
      </c>
      <c r="J103" s="58" t="s">
        <v>591</v>
      </c>
      <c r="K103" s="90" t="s">
        <v>600</v>
      </c>
      <c r="L103" s="58" t="s">
        <v>614</v>
      </c>
      <c r="M103" s="72" t="s">
        <v>593</v>
      </c>
      <c r="N103" s="65" t="s">
        <v>629</v>
      </c>
      <c r="O103" s="89">
        <v>0</v>
      </c>
      <c r="P103" s="69" t="s">
        <v>630</v>
      </c>
      <c r="Q103" s="69" t="s">
        <v>817</v>
      </c>
      <c r="R103" s="3" t="s">
        <v>37</v>
      </c>
      <c r="S103" s="14">
        <v>0</v>
      </c>
      <c r="T103" s="65" t="s">
        <v>238</v>
      </c>
      <c r="U103" s="34">
        <v>12399757693</v>
      </c>
      <c r="V103" s="63" t="s">
        <v>611</v>
      </c>
    </row>
    <row r="104" spans="1:22" s="12" customFormat="1" ht="59.25" customHeight="1" x14ac:dyDescent="0.25">
      <c r="A104" s="58" t="s">
        <v>158</v>
      </c>
      <c r="B104" s="58" t="s">
        <v>72</v>
      </c>
      <c r="C104" s="58" t="s">
        <v>207</v>
      </c>
      <c r="D104" s="62" t="s">
        <v>137</v>
      </c>
      <c r="E104" s="63" t="s">
        <v>96</v>
      </c>
      <c r="F104" s="63" t="s">
        <v>194</v>
      </c>
      <c r="G104" s="64" t="s">
        <v>71</v>
      </c>
      <c r="H104" s="62" t="s">
        <v>146</v>
      </c>
      <c r="I104" s="88" t="s">
        <v>632</v>
      </c>
      <c r="J104" s="58" t="s">
        <v>591</v>
      </c>
      <c r="K104" s="90" t="s">
        <v>607</v>
      </c>
      <c r="L104" s="58" t="s">
        <v>615</v>
      </c>
      <c r="M104" s="11" t="s">
        <v>606</v>
      </c>
      <c r="N104" s="11" t="s">
        <v>47</v>
      </c>
      <c r="O104" s="89">
        <v>0</v>
      </c>
      <c r="P104" s="69" t="s">
        <v>609</v>
      </c>
      <c r="Q104" s="90" t="s">
        <v>812</v>
      </c>
      <c r="R104" s="3" t="s">
        <v>37</v>
      </c>
      <c r="S104" s="14">
        <v>0</v>
      </c>
      <c r="T104" s="65" t="s">
        <v>238</v>
      </c>
      <c r="U104" s="34">
        <v>882853752</v>
      </c>
      <c r="V104" s="63" t="s">
        <v>611</v>
      </c>
    </row>
    <row r="105" spans="1:22" s="12" customFormat="1" ht="59.25" customHeight="1" x14ac:dyDescent="0.25">
      <c r="A105" s="58" t="s">
        <v>158</v>
      </c>
      <c r="B105" s="58" t="s">
        <v>72</v>
      </c>
      <c r="C105" s="58" t="s">
        <v>207</v>
      </c>
      <c r="D105" s="62" t="s">
        <v>137</v>
      </c>
      <c r="E105" s="63" t="s">
        <v>96</v>
      </c>
      <c r="F105" s="63" t="s">
        <v>197</v>
      </c>
      <c r="G105" s="64" t="s">
        <v>73</v>
      </c>
      <c r="H105" s="92" t="s">
        <v>74</v>
      </c>
      <c r="I105" s="58" t="s">
        <v>664</v>
      </c>
      <c r="J105" s="58" t="s">
        <v>646</v>
      </c>
      <c r="K105" s="58" t="s">
        <v>663</v>
      </c>
      <c r="L105" s="58" t="s">
        <v>660</v>
      </c>
      <c r="M105" s="92" t="s">
        <v>662</v>
      </c>
      <c r="N105" s="92" t="s">
        <v>145</v>
      </c>
      <c r="O105" s="65">
        <v>2</v>
      </c>
      <c r="P105" s="69" t="s">
        <v>661</v>
      </c>
      <c r="Q105" s="56" t="s">
        <v>669</v>
      </c>
      <c r="R105" s="3" t="s">
        <v>37</v>
      </c>
      <c r="S105" s="101">
        <v>1000000000</v>
      </c>
      <c r="T105" s="65" t="s">
        <v>238</v>
      </c>
      <c r="U105" s="91">
        <v>5581548880</v>
      </c>
      <c r="V105" s="63" t="s">
        <v>611</v>
      </c>
    </row>
    <row r="106" spans="1:22" s="12" customFormat="1" ht="72" customHeight="1" x14ac:dyDescent="0.25">
      <c r="A106" s="58" t="s">
        <v>158</v>
      </c>
      <c r="B106" s="58" t="s">
        <v>153</v>
      </c>
      <c r="C106" s="58" t="s">
        <v>207</v>
      </c>
      <c r="D106" s="62" t="s">
        <v>137</v>
      </c>
      <c r="E106" s="63" t="s">
        <v>96</v>
      </c>
      <c r="F106" s="63" t="s">
        <v>196</v>
      </c>
      <c r="G106" s="93">
        <v>2018011000749</v>
      </c>
      <c r="H106" s="62" t="s">
        <v>665</v>
      </c>
      <c r="I106" s="58" t="s">
        <v>672</v>
      </c>
      <c r="J106" s="58" t="s">
        <v>591</v>
      </c>
      <c r="K106" s="58" t="s">
        <v>673</v>
      </c>
      <c r="L106" s="79" t="s">
        <v>666</v>
      </c>
      <c r="M106" s="92" t="s">
        <v>670</v>
      </c>
      <c r="N106" s="94" t="s">
        <v>671</v>
      </c>
      <c r="O106" s="89">
        <v>2000</v>
      </c>
      <c r="P106" s="85" t="s">
        <v>668</v>
      </c>
      <c r="Q106" s="77" t="s">
        <v>667</v>
      </c>
      <c r="R106" s="3" t="s">
        <v>37</v>
      </c>
      <c r="S106" s="101">
        <v>39748294979</v>
      </c>
      <c r="T106" s="65" t="s">
        <v>238</v>
      </c>
      <c r="U106" s="91">
        <v>35996143617</v>
      </c>
      <c r="V106" s="63" t="s">
        <v>611</v>
      </c>
    </row>
    <row r="107" spans="1:22" s="12" customFormat="1" ht="111.75" customHeight="1" x14ac:dyDescent="0.25">
      <c r="A107" s="58" t="s">
        <v>158</v>
      </c>
      <c r="B107" s="58" t="s">
        <v>152</v>
      </c>
      <c r="C107" s="58" t="s">
        <v>207</v>
      </c>
      <c r="D107" s="62" t="s">
        <v>137</v>
      </c>
      <c r="E107" s="63" t="s">
        <v>96</v>
      </c>
      <c r="F107" s="63" t="s">
        <v>192</v>
      </c>
      <c r="G107" s="93">
        <v>2018011000724</v>
      </c>
      <c r="H107" s="62" t="s">
        <v>70</v>
      </c>
      <c r="I107" s="58" t="s">
        <v>679</v>
      </c>
      <c r="J107" s="58" t="s">
        <v>674</v>
      </c>
      <c r="K107" s="58" t="s">
        <v>680</v>
      </c>
      <c r="L107" s="79" t="s">
        <v>678</v>
      </c>
      <c r="M107" s="63" t="s">
        <v>69</v>
      </c>
      <c r="N107" s="65" t="s">
        <v>677</v>
      </c>
      <c r="O107" s="89">
        <v>5000</v>
      </c>
      <c r="P107" s="77" t="s">
        <v>675</v>
      </c>
      <c r="Q107" s="77" t="s">
        <v>676</v>
      </c>
      <c r="R107" s="3" t="s">
        <v>37</v>
      </c>
      <c r="S107" s="101">
        <v>15000000000</v>
      </c>
      <c r="T107" s="65" t="s">
        <v>238</v>
      </c>
      <c r="U107" s="91">
        <v>24500000000</v>
      </c>
      <c r="V107" s="63" t="s">
        <v>611</v>
      </c>
    </row>
    <row r="108" spans="1:22" s="12" customFormat="1" ht="87" customHeight="1" x14ac:dyDescent="0.25">
      <c r="A108" s="57" t="s">
        <v>176</v>
      </c>
      <c r="B108" s="57" t="s">
        <v>175</v>
      </c>
      <c r="C108" s="57" t="s">
        <v>207</v>
      </c>
      <c r="D108" s="3" t="s">
        <v>137</v>
      </c>
      <c r="E108" s="11" t="s">
        <v>96</v>
      </c>
      <c r="F108" s="3" t="s">
        <v>198</v>
      </c>
      <c r="G108" s="29" t="s">
        <v>95</v>
      </c>
      <c r="H108" s="3" t="s">
        <v>201</v>
      </c>
      <c r="I108" s="57" t="s">
        <v>141</v>
      </c>
      <c r="J108" s="56" t="s">
        <v>219</v>
      </c>
      <c r="K108" s="57" t="s">
        <v>80</v>
      </c>
      <c r="L108" s="168" t="s">
        <v>221</v>
      </c>
      <c r="M108" s="3" t="s">
        <v>81</v>
      </c>
      <c r="N108" s="3" t="s">
        <v>82</v>
      </c>
      <c r="O108" s="157">
        <v>500</v>
      </c>
      <c r="P108" s="58" t="s">
        <v>220</v>
      </c>
      <c r="Q108" s="57" t="s">
        <v>818</v>
      </c>
      <c r="R108" s="3" t="s">
        <v>83</v>
      </c>
      <c r="S108" s="164">
        <v>0</v>
      </c>
      <c r="T108" s="65" t="s">
        <v>238</v>
      </c>
      <c r="U108" s="36">
        <v>2876827000</v>
      </c>
      <c r="V108" s="3" t="s">
        <v>162</v>
      </c>
    </row>
    <row r="109" spans="1:22" s="12" customFormat="1" ht="108" customHeight="1" x14ac:dyDescent="0.25">
      <c r="A109" s="57" t="s">
        <v>176</v>
      </c>
      <c r="B109" s="57" t="s">
        <v>175</v>
      </c>
      <c r="C109" s="57" t="s">
        <v>207</v>
      </c>
      <c r="D109" s="3" t="s">
        <v>137</v>
      </c>
      <c r="E109" s="11" t="s">
        <v>96</v>
      </c>
      <c r="F109" s="3" t="s">
        <v>198</v>
      </c>
      <c r="G109" s="29" t="s">
        <v>95</v>
      </c>
      <c r="H109" s="3" t="s">
        <v>201</v>
      </c>
      <c r="I109" s="57" t="s">
        <v>141</v>
      </c>
      <c r="J109" s="56" t="s">
        <v>219</v>
      </c>
      <c r="K109" s="57" t="s">
        <v>80</v>
      </c>
      <c r="L109" s="79" t="s">
        <v>222</v>
      </c>
      <c r="M109" s="62" t="s">
        <v>85</v>
      </c>
      <c r="N109" s="3" t="s">
        <v>84</v>
      </c>
      <c r="O109" s="157">
        <v>665</v>
      </c>
      <c r="P109" s="58" t="s">
        <v>223</v>
      </c>
      <c r="Q109" s="57" t="s">
        <v>819</v>
      </c>
      <c r="R109" s="3" t="s">
        <v>83</v>
      </c>
      <c r="S109" s="164">
        <f>0.961217093837591*410000000</f>
        <v>394099008.47341233</v>
      </c>
      <c r="T109" s="65" t="s">
        <v>238</v>
      </c>
      <c r="U109" s="36">
        <v>19186601620</v>
      </c>
      <c r="V109" s="3" t="s">
        <v>162</v>
      </c>
    </row>
    <row r="110" spans="1:22" s="23" customFormat="1" ht="156.75" customHeight="1" x14ac:dyDescent="0.25">
      <c r="A110" s="58" t="s">
        <v>176</v>
      </c>
      <c r="B110" s="58" t="s">
        <v>175</v>
      </c>
      <c r="C110" s="58" t="s">
        <v>207</v>
      </c>
      <c r="D110" s="59" t="s">
        <v>137</v>
      </c>
      <c r="E110" s="59" t="s">
        <v>96</v>
      </c>
      <c r="F110" s="60" t="s">
        <v>198</v>
      </c>
      <c r="G110" s="61" t="s">
        <v>95</v>
      </c>
      <c r="H110" s="62" t="s">
        <v>201</v>
      </c>
      <c r="I110" s="58" t="s">
        <v>141</v>
      </c>
      <c r="J110" s="58" t="s">
        <v>224</v>
      </c>
      <c r="K110" s="58" t="s">
        <v>86</v>
      </c>
      <c r="L110" s="58" t="s">
        <v>227</v>
      </c>
      <c r="M110" s="62" t="s">
        <v>225</v>
      </c>
      <c r="N110" s="62" t="s">
        <v>47</v>
      </c>
      <c r="O110" s="102"/>
      <c r="P110" s="58" t="s">
        <v>226</v>
      </c>
      <c r="Q110" s="58" t="s">
        <v>820</v>
      </c>
      <c r="R110" s="62" t="s">
        <v>37</v>
      </c>
      <c r="S110" s="162">
        <v>0</v>
      </c>
      <c r="T110" s="65" t="s">
        <v>238</v>
      </c>
      <c r="U110" s="66">
        <v>1283307942</v>
      </c>
      <c r="V110" s="3" t="s">
        <v>162</v>
      </c>
    </row>
    <row r="111" spans="1:22" s="23" customFormat="1" ht="99.75" customHeight="1" x14ac:dyDescent="0.25">
      <c r="A111" s="58" t="s">
        <v>176</v>
      </c>
      <c r="B111" s="58" t="s">
        <v>175</v>
      </c>
      <c r="C111" s="58" t="s">
        <v>207</v>
      </c>
      <c r="D111" s="62" t="s">
        <v>137</v>
      </c>
      <c r="E111" s="63" t="s">
        <v>96</v>
      </c>
      <c r="F111" s="62" t="s">
        <v>198</v>
      </c>
      <c r="G111" s="64" t="s">
        <v>95</v>
      </c>
      <c r="H111" s="62" t="s">
        <v>201</v>
      </c>
      <c r="I111" s="58" t="s">
        <v>141</v>
      </c>
      <c r="J111" s="56" t="s">
        <v>224</v>
      </c>
      <c r="K111" s="58" t="s">
        <v>86</v>
      </c>
      <c r="L111" s="79" t="s">
        <v>230</v>
      </c>
      <c r="M111" s="62" t="s">
        <v>87</v>
      </c>
      <c r="N111" s="62" t="s">
        <v>229</v>
      </c>
      <c r="O111" s="63">
        <v>1</v>
      </c>
      <c r="P111" s="58" t="s">
        <v>228</v>
      </c>
      <c r="Q111" s="58" t="s">
        <v>821</v>
      </c>
      <c r="R111" s="62" t="s">
        <v>37</v>
      </c>
      <c r="S111" s="162">
        <v>0</v>
      </c>
      <c r="T111" s="65" t="s">
        <v>238</v>
      </c>
      <c r="U111" s="66">
        <v>1470000000</v>
      </c>
      <c r="V111" s="62" t="s">
        <v>162</v>
      </c>
    </row>
    <row r="112" spans="1:22" s="23" customFormat="1" ht="85.5" customHeight="1" x14ac:dyDescent="0.25">
      <c r="A112" s="58" t="s">
        <v>176</v>
      </c>
      <c r="B112" s="58" t="s">
        <v>175</v>
      </c>
      <c r="C112" s="58" t="s">
        <v>207</v>
      </c>
      <c r="D112" s="62" t="s">
        <v>137</v>
      </c>
      <c r="E112" s="63" t="s">
        <v>96</v>
      </c>
      <c r="F112" s="62" t="s">
        <v>198</v>
      </c>
      <c r="G112" s="64" t="s">
        <v>95</v>
      </c>
      <c r="H112" s="62" t="s">
        <v>201</v>
      </c>
      <c r="I112" s="58" t="s">
        <v>141</v>
      </c>
      <c r="J112" s="56" t="s">
        <v>224</v>
      </c>
      <c r="K112" s="58" t="s">
        <v>86</v>
      </c>
      <c r="L112" s="58" t="s">
        <v>233</v>
      </c>
      <c r="M112" s="62" t="s">
        <v>231</v>
      </c>
      <c r="N112" s="62" t="s">
        <v>47</v>
      </c>
      <c r="O112" s="65"/>
      <c r="P112" s="58" t="s">
        <v>234</v>
      </c>
      <c r="Q112" s="58" t="s">
        <v>232</v>
      </c>
      <c r="R112" s="62" t="s">
        <v>83</v>
      </c>
      <c r="S112" s="162">
        <v>0</v>
      </c>
      <c r="T112" s="65" t="s">
        <v>238</v>
      </c>
      <c r="U112" s="67">
        <v>3000000000</v>
      </c>
      <c r="V112" s="62" t="s">
        <v>162</v>
      </c>
    </row>
    <row r="113" spans="1:22" s="12" customFormat="1" ht="66" customHeight="1" x14ac:dyDescent="0.25">
      <c r="A113" s="57" t="s">
        <v>178</v>
      </c>
      <c r="B113" s="82" t="s">
        <v>184</v>
      </c>
      <c r="C113" s="57" t="s">
        <v>207</v>
      </c>
      <c r="D113" s="3" t="s">
        <v>137</v>
      </c>
      <c r="E113" s="11" t="s">
        <v>96</v>
      </c>
      <c r="F113" s="3" t="s">
        <v>202</v>
      </c>
      <c r="G113" s="30">
        <v>2018011000844</v>
      </c>
      <c r="H113" s="13" t="s">
        <v>200</v>
      </c>
      <c r="I113" s="82" t="s">
        <v>558</v>
      </c>
      <c r="J113" s="82" t="s">
        <v>142</v>
      </c>
      <c r="K113" s="58" t="s">
        <v>557</v>
      </c>
      <c r="L113" s="56" t="s">
        <v>554</v>
      </c>
      <c r="M113" s="94" t="s">
        <v>572</v>
      </c>
      <c r="N113" s="65" t="s">
        <v>556</v>
      </c>
      <c r="O113" s="13">
        <v>32409</v>
      </c>
      <c r="P113" s="85" t="s">
        <v>560</v>
      </c>
      <c r="Q113" s="56" t="s">
        <v>822</v>
      </c>
      <c r="R113" s="65" t="s">
        <v>83</v>
      </c>
      <c r="S113" s="14">
        <v>0</v>
      </c>
      <c r="T113" s="65" t="s">
        <v>238</v>
      </c>
      <c r="U113" s="34">
        <v>2648415000</v>
      </c>
      <c r="V113" s="13" t="s">
        <v>165</v>
      </c>
    </row>
    <row r="114" spans="1:22" s="12" customFormat="1" ht="76.5" customHeight="1" x14ac:dyDescent="0.25">
      <c r="A114" s="57" t="s">
        <v>178</v>
      </c>
      <c r="B114" s="82" t="s">
        <v>184</v>
      </c>
      <c r="C114" s="57" t="s">
        <v>207</v>
      </c>
      <c r="D114" s="3" t="s">
        <v>137</v>
      </c>
      <c r="E114" s="11" t="s">
        <v>96</v>
      </c>
      <c r="F114" s="3" t="s">
        <v>202</v>
      </c>
      <c r="G114" s="30">
        <v>2018011000844</v>
      </c>
      <c r="H114" s="13" t="s">
        <v>200</v>
      </c>
      <c r="I114" s="82" t="s">
        <v>559</v>
      </c>
      <c r="J114" s="82" t="s">
        <v>142</v>
      </c>
      <c r="K114" s="58" t="s">
        <v>557</v>
      </c>
      <c r="L114" s="56" t="s">
        <v>554</v>
      </c>
      <c r="M114" s="94" t="s">
        <v>573</v>
      </c>
      <c r="N114" s="65" t="s">
        <v>556</v>
      </c>
      <c r="O114" s="13">
        <v>25788</v>
      </c>
      <c r="P114" s="85" t="s">
        <v>561</v>
      </c>
      <c r="Q114" s="56" t="s">
        <v>823</v>
      </c>
      <c r="R114" s="65" t="s">
        <v>83</v>
      </c>
      <c r="S114" s="14">
        <v>0</v>
      </c>
      <c r="T114" s="65" t="s">
        <v>238</v>
      </c>
      <c r="U114" s="34">
        <v>4080413596</v>
      </c>
      <c r="V114" s="13" t="s">
        <v>165</v>
      </c>
    </row>
    <row r="115" spans="1:22" s="12" customFormat="1" ht="72.75" customHeight="1" x14ac:dyDescent="0.25">
      <c r="A115" s="57" t="s">
        <v>178</v>
      </c>
      <c r="B115" s="82" t="s">
        <v>184</v>
      </c>
      <c r="C115" s="57" t="s">
        <v>207</v>
      </c>
      <c r="D115" s="3" t="s">
        <v>137</v>
      </c>
      <c r="E115" s="11" t="s">
        <v>96</v>
      </c>
      <c r="F115" s="3" t="s">
        <v>202</v>
      </c>
      <c r="G115" s="13" t="s">
        <v>88</v>
      </c>
      <c r="H115" s="13" t="s">
        <v>200</v>
      </c>
      <c r="I115" s="82" t="s">
        <v>89</v>
      </c>
      <c r="J115" s="82" t="s">
        <v>142</v>
      </c>
      <c r="K115" s="57" t="s">
        <v>566</v>
      </c>
      <c r="L115" s="56" t="s">
        <v>555</v>
      </c>
      <c r="M115" s="94" t="s">
        <v>562</v>
      </c>
      <c r="N115" s="13" t="s">
        <v>47</v>
      </c>
      <c r="O115" s="13"/>
      <c r="P115" s="56" t="s">
        <v>565</v>
      </c>
      <c r="Q115" s="56" t="s">
        <v>824</v>
      </c>
      <c r="R115" s="65" t="s">
        <v>83</v>
      </c>
      <c r="S115" s="100">
        <v>3293531491</v>
      </c>
      <c r="T115" s="65" t="s">
        <v>238</v>
      </c>
      <c r="U115" s="37">
        <v>964130000</v>
      </c>
      <c r="V115" s="13" t="s">
        <v>165</v>
      </c>
    </row>
    <row r="116" spans="1:22" s="12" customFormat="1" ht="72" customHeight="1" x14ac:dyDescent="0.25">
      <c r="A116" s="57" t="s">
        <v>178</v>
      </c>
      <c r="B116" s="82" t="s">
        <v>184</v>
      </c>
      <c r="C116" s="57" t="s">
        <v>207</v>
      </c>
      <c r="D116" s="3" t="s">
        <v>137</v>
      </c>
      <c r="E116" s="11" t="s">
        <v>96</v>
      </c>
      <c r="F116" s="3" t="s">
        <v>202</v>
      </c>
      <c r="G116" s="13" t="s">
        <v>88</v>
      </c>
      <c r="H116" s="13" t="s">
        <v>200</v>
      </c>
      <c r="I116" s="82" t="s">
        <v>89</v>
      </c>
      <c r="J116" s="82" t="s">
        <v>142</v>
      </c>
      <c r="K116" s="57" t="s">
        <v>566</v>
      </c>
      <c r="L116" s="56" t="s">
        <v>555</v>
      </c>
      <c r="M116" s="13" t="s">
        <v>563</v>
      </c>
      <c r="N116" s="13" t="s">
        <v>47</v>
      </c>
      <c r="O116" s="13"/>
      <c r="P116" s="56" t="s">
        <v>564</v>
      </c>
      <c r="Q116" s="56" t="s">
        <v>824</v>
      </c>
      <c r="R116" s="65" t="s">
        <v>83</v>
      </c>
      <c r="S116" s="14">
        <v>1618972217</v>
      </c>
      <c r="T116" s="65" t="s">
        <v>238</v>
      </c>
      <c r="U116" s="34">
        <v>2373555320</v>
      </c>
      <c r="V116" s="13" t="s">
        <v>165</v>
      </c>
    </row>
    <row r="117" spans="1:22" s="12" customFormat="1" ht="84" customHeight="1" x14ac:dyDescent="0.25">
      <c r="A117" s="57" t="s">
        <v>178</v>
      </c>
      <c r="B117" s="82" t="s">
        <v>184</v>
      </c>
      <c r="C117" s="57" t="s">
        <v>207</v>
      </c>
      <c r="D117" s="3" t="s">
        <v>137</v>
      </c>
      <c r="E117" s="11" t="s">
        <v>96</v>
      </c>
      <c r="F117" s="3" t="s">
        <v>202</v>
      </c>
      <c r="G117" s="13" t="s">
        <v>88</v>
      </c>
      <c r="H117" s="13" t="s">
        <v>200</v>
      </c>
      <c r="I117" s="86" t="s">
        <v>571</v>
      </c>
      <c r="J117" s="82" t="s">
        <v>142</v>
      </c>
      <c r="K117" s="57" t="s">
        <v>570</v>
      </c>
      <c r="L117" s="56" t="s">
        <v>568</v>
      </c>
      <c r="M117" s="158" t="s">
        <v>567</v>
      </c>
      <c r="N117" s="24" t="s">
        <v>47</v>
      </c>
      <c r="O117" s="13">
        <v>23982</v>
      </c>
      <c r="P117" s="87" t="s">
        <v>569</v>
      </c>
      <c r="Q117" s="87" t="s">
        <v>825</v>
      </c>
      <c r="R117" s="32" t="s">
        <v>83</v>
      </c>
      <c r="S117" s="14">
        <v>0</v>
      </c>
      <c r="T117" s="65" t="s">
        <v>238</v>
      </c>
      <c r="U117" s="34">
        <v>2837301971</v>
      </c>
      <c r="V117" s="13" t="s">
        <v>165</v>
      </c>
    </row>
    <row r="118" spans="1:22" s="12" customFormat="1" ht="72" customHeight="1" x14ac:dyDescent="0.25">
      <c r="A118" s="77" t="s">
        <v>176</v>
      </c>
      <c r="B118" s="56" t="s">
        <v>184</v>
      </c>
      <c r="C118" s="58" t="s">
        <v>207</v>
      </c>
      <c r="D118" s="62" t="s">
        <v>137</v>
      </c>
      <c r="E118" s="63" t="s">
        <v>96</v>
      </c>
      <c r="F118" s="63" t="s">
        <v>197</v>
      </c>
      <c r="G118" s="64" t="s">
        <v>73</v>
      </c>
      <c r="H118" s="92" t="s">
        <v>74</v>
      </c>
      <c r="I118" s="77" t="s">
        <v>655</v>
      </c>
      <c r="J118" s="77" t="s">
        <v>648</v>
      </c>
      <c r="K118" s="77" t="s">
        <v>657</v>
      </c>
      <c r="L118" s="56" t="s">
        <v>658</v>
      </c>
      <c r="M118" s="158" t="s">
        <v>651</v>
      </c>
      <c r="N118" s="24" t="s">
        <v>47</v>
      </c>
      <c r="O118" s="13">
        <v>0</v>
      </c>
      <c r="P118" s="69" t="s">
        <v>653</v>
      </c>
      <c r="Q118" s="69" t="s">
        <v>654</v>
      </c>
      <c r="R118" s="32" t="s">
        <v>83</v>
      </c>
      <c r="S118" s="14">
        <v>0</v>
      </c>
      <c r="T118" s="65" t="s">
        <v>238</v>
      </c>
      <c r="U118" s="104">
        <v>98000000</v>
      </c>
      <c r="V118" s="13" t="s">
        <v>165</v>
      </c>
    </row>
    <row r="119" spans="1:22" s="12" customFormat="1" ht="72" customHeight="1" x14ac:dyDescent="0.25">
      <c r="A119" s="77" t="s">
        <v>176</v>
      </c>
      <c r="B119" s="56" t="s">
        <v>184</v>
      </c>
      <c r="C119" s="58" t="s">
        <v>207</v>
      </c>
      <c r="D119" s="62" t="s">
        <v>137</v>
      </c>
      <c r="E119" s="63" t="s">
        <v>96</v>
      </c>
      <c r="F119" s="63" t="s">
        <v>197</v>
      </c>
      <c r="G119" s="64" t="s">
        <v>73</v>
      </c>
      <c r="H119" s="92" t="s">
        <v>74</v>
      </c>
      <c r="I119" s="77" t="s">
        <v>655</v>
      </c>
      <c r="J119" s="77" t="s">
        <v>648</v>
      </c>
      <c r="K119" s="77" t="s">
        <v>659</v>
      </c>
      <c r="L119" s="56" t="s">
        <v>656</v>
      </c>
      <c r="M119" s="158" t="s">
        <v>652</v>
      </c>
      <c r="N119" s="13" t="s">
        <v>47</v>
      </c>
      <c r="O119" s="13">
        <v>0</v>
      </c>
      <c r="P119" s="69" t="s">
        <v>649</v>
      </c>
      <c r="Q119" s="69" t="s">
        <v>650</v>
      </c>
      <c r="R119" s="32" t="s">
        <v>83</v>
      </c>
      <c r="S119" s="14">
        <v>0</v>
      </c>
      <c r="T119" s="65" t="s">
        <v>238</v>
      </c>
      <c r="U119" s="105"/>
      <c r="V119" s="13" t="s">
        <v>165</v>
      </c>
    </row>
    <row r="120" spans="1:22" s="12" customFormat="1" ht="129" customHeight="1" x14ac:dyDescent="0.25">
      <c r="A120" s="57" t="s">
        <v>178</v>
      </c>
      <c r="B120" s="57" t="s">
        <v>177</v>
      </c>
      <c r="C120" s="57" t="s">
        <v>207</v>
      </c>
      <c r="D120" s="3" t="s">
        <v>137</v>
      </c>
      <c r="E120" s="11" t="s">
        <v>96</v>
      </c>
      <c r="F120" s="3" t="s">
        <v>203</v>
      </c>
      <c r="G120" s="30">
        <v>2018011000883</v>
      </c>
      <c r="H120" s="3" t="s">
        <v>90</v>
      </c>
      <c r="I120" s="58" t="s">
        <v>143</v>
      </c>
      <c r="J120" s="58" t="s">
        <v>428</v>
      </c>
      <c r="K120" s="58" t="s">
        <v>92</v>
      </c>
      <c r="L120" s="58" t="s">
        <v>93</v>
      </c>
      <c r="M120" s="62" t="s">
        <v>522</v>
      </c>
      <c r="N120" s="13" t="s">
        <v>91</v>
      </c>
      <c r="O120" s="13">
        <v>0</v>
      </c>
      <c r="P120" s="56" t="s">
        <v>427</v>
      </c>
      <c r="Q120" s="58" t="s">
        <v>826</v>
      </c>
      <c r="R120" s="3" t="s">
        <v>83</v>
      </c>
      <c r="S120" s="14">
        <v>0</v>
      </c>
      <c r="T120" s="65" t="s">
        <v>238</v>
      </c>
      <c r="U120" s="34">
        <v>800000000</v>
      </c>
      <c r="V120" s="3" t="s">
        <v>163</v>
      </c>
    </row>
    <row r="121" spans="1:22" s="12" customFormat="1" ht="87" customHeight="1" x14ac:dyDescent="0.25">
      <c r="A121" s="57" t="s">
        <v>178</v>
      </c>
      <c r="B121" s="57" t="s">
        <v>177</v>
      </c>
      <c r="C121" s="57" t="s">
        <v>207</v>
      </c>
      <c r="D121" s="3" t="s">
        <v>137</v>
      </c>
      <c r="E121" s="11" t="s">
        <v>96</v>
      </c>
      <c r="F121" s="3" t="s">
        <v>203</v>
      </c>
      <c r="G121" s="30">
        <v>2018011000883</v>
      </c>
      <c r="H121" s="3" t="s">
        <v>90</v>
      </c>
      <c r="I121" s="57" t="s">
        <v>521</v>
      </c>
      <c r="J121" s="58" t="s">
        <v>428</v>
      </c>
      <c r="K121" s="57" t="s">
        <v>92</v>
      </c>
      <c r="L121" s="58" t="s">
        <v>94</v>
      </c>
      <c r="M121" s="62" t="s">
        <v>522</v>
      </c>
      <c r="N121" s="13" t="s">
        <v>91</v>
      </c>
      <c r="O121" s="13">
        <v>0</v>
      </c>
      <c r="P121" s="56" t="s">
        <v>523</v>
      </c>
      <c r="Q121" s="58" t="s">
        <v>826</v>
      </c>
      <c r="R121" s="3" t="s">
        <v>83</v>
      </c>
      <c r="S121" s="14">
        <v>0</v>
      </c>
      <c r="T121" s="65" t="s">
        <v>238</v>
      </c>
      <c r="U121" s="34">
        <v>500000000</v>
      </c>
      <c r="V121" s="3" t="s">
        <v>163</v>
      </c>
    </row>
    <row r="122" spans="1:22" s="12" customFormat="1" ht="147" customHeight="1" x14ac:dyDescent="0.25">
      <c r="A122" s="73" t="s">
        <v>148</v>
      </c>
      <c r="B122" s="68" t="s">
        <v>32</v>
      </c>
      <c r="C122" s="57" t="s">
        <v>207</v>
      </c>
      <c r="D122" s="3" t="s">
        <v>137</v>
      </c>
      <c r="E122" s="11" t="s">
        <v>96</v>
      </c>
      <c r="F122" s="40" t="s">
        <v>195</v>
      </c>
      <c r="G122" s="41">
        <v>2018011000768</v>
      </c>
      <c r="H122" s="40" t="s">
        <v>33</v>
      </c>
      <c r="I122" s="68" t="s">
        <v>34</v>
      </c>
      <c r="J122" s="97"/>
      <c r="K122" s="97" t="s">
        <v>35</v>
      </c>
      <c r="L122" s="169" t="s">
        <v>239</v>
      </c>
      <c r="M122" s="42" t="s">
        <v>235</v>
      </c>
      <c r="N122" s="40" t="s">
        <v>47</v>
      </c>
      <c r="O122" s="40">
        <v>1</v>
      </c>
      <c r="P122" s="68" t="s">
        <v>236</v>
      </c>
      <c r="Q122" s="68" t="s">
        <v>237</v>
      </c>
      <c r="R122" s="40" t="s">
        <v>37</v>
      </c>
      <c r="S122" s="43">
        <v>0</v>
      </c>
      <c r="T122" s="65" t="s">
        <v>238</v>
      </c>
      <c r="U122" s="43">
        <v>2150000000</v>
      </c>
      <c r="V122" s="4" t="s">
        <v>206</v>
      </c>
    </row>
    <row r="123" spans="1:22" s="23" customFormat="1" ht="60" customHeight="1" x14ac:dyDescent="0.25">
      <c r="A123" s="58" t="s">
        <v>148</v>
      </c>
      <c r="B123" s="58" t="s">
        <v>40</v>
      </c>
      <c r="C123" s="58" t="s">
        <v>207</v>
      </c>
      <c r="D123" s="62" t="s">
        <v>137</v>
      </c>
      <c r="E123" s="63" t="s">
        <v>96</v>
      </c>
      <c r="F123" s="63" t="s">
        <v>195</v>
      </c>
      <c r="G123" s="64" t="s">
        <v>38</v>
      </c>
      <c r="H123" s="63" t="s">
        <v>33</v>
      </c>
      <c r="I123" s="58" t="s">
        <v>39</v>
      </c>
      <c r="J123" s="58" t="s">
        <v>240</v>
      </c>
      <c r="K123" s="58" t="s">
        <v>42</v>
      </c>
      <c r="L123" s="69" t="s">
        <v>241</v>
      </c>
      <c r="M123" s="62" t="s">
        <v>41</v>
      </c>
      <c r="N123" s="63" t="s">
        <v>47</v>
      </c>
      <c r="O123" s="65">
        <v>1</v>
      </c>
      <c r="P123" s="69" t="s">
        <v>242</v>
      </c>
      <c r="Q123" s="58" t="s">
        <v>243</v>
      </c>
      <c r="R123" s="62" t="s">
        <v>37</v>
      </c>
      <c r="S123" s="162">
        <v>0</v>
      </c>
      <c r="T123" s="65" t="s">
        <v>238</v>
      </c>
      <c r="U123" s="67">
        <v>800000000</v>
      </c>
      <c r="V123" s="62" t="s">
        <v>206</v>
      </c>
    </row>
    <row r="124" spans="1:22" s="12" customFormat="1" ht="84" customHeight="1" x14ac:dyDescent="0.25">
      <c r="A124" s="58" t="s">
        <v>148</v>
      </c>
      <c r="B124" s="69" t="s">
        <v>32</v>
      </c>
      <c r="C124" s="58" t="s">
        <v>207</v>
      </c>
      <c r="D124" s="3" t="s">
        <v>137</v>
      </c>
      <c r="E124" s="11" t="s">
        <v>96</v>
      </c>
      <c r="F124" s="40" t="s">
        <v>195</v>
      </c>
      <c r="G124" s="41">
        <v>2018011000768</v>
      </c>
      <c r="H124" s="40" t="s">
        <v>33</v>
      </c>
      <c r="I124" s="69" t="s">
        <v>34</v>
      </c>
      <c r="J124" s="69" t="s">
        <v>240</v>
      </c>
      <c r="K124" s="69" t="s">
        <v>35</v>
      </c>
      <c r="L124" s="169" t="s">
        <v>244</v>
      </c>
      <c r="M124" s="42" t="s">
        <v>36</v>
      </c>
      <c r="N124" s="40" t="s">
        <v>47</v>
      </c>
      <c r="O124" s="40">
        <v>1</v>
      </c>
      <c r="P124" s="69" t="s">
        <v>242</v>
      </c>
      <c r="Q124" s="68" t="s">
        <v>245</v>
      </c>
      <c r="R124" s="40" t="s">
        <v>37</v>
      </c>
      <c r="S124" s="48">
        <v>0</v>
      </c>
      <c r="T124" s="65" t="s">
        <v>238</v>
      </c>
      <c r="U124" s="67">
        <v>450000000</v>
      </c>
      <c r="V124" s="4" t="s">
        <v>206</v>
      </c>
    </row>
    <row r="125" spans="1:22" s="12" customFormat="1" ht="72" customHeight="1" x14ac:dyDescent="0.25">
      <c r="A125" s="57" t="s">
        <v>158</v>
      </c>
      <c r="B125" s="57" t="s">
        <v>25</v>
      </c>
      <c r="C125" s="57" t="s">
        <v>207</v>
      </c>
      <c r="D125" s="3" t="s">
        <v>137</v>
      </c>
      <c r="E125" s="11" t="s">
        <v>96</v>
      </c>
      <c r="F125" s="3" t="s">
        <v>199</v>
      </c>
      <c r="G125" s="29" t="s">
        <v>26</v>
      </c>
      <c r="H125" s="3" t="s">
        <v>27</v>
      </c>
      <c r="I125" s="57" t="s">
        <v>553</v>
      </c>
      <c r="J125" s="57" t="s">
        <v>28</v>
      </c>
      <c r="K125" s="57" t="s">
        <v>29</v>
      </c>
      <c r="L125" s="58" t="s">
        <v>551</v>
      </c>
      <c r="M125" s="3" t="s">
        <v>30</v>
      </c>
      <c r="N125" s="13" t="s">
        <v>31</v>
      </c>
      <c r="O125" s="3">
        <v>31</v>
      </c>
      <c r="P125" s="69" t="s">
        <v>552</v>
      </c>
      <c r="Q125" s="58" t="s">
        <v>827</v>
      </c>
      <c r="R125" s="3" t="s">
        <v>37</v>
      </c>
      <c r="S125" s="14">
        <v>12834000000</v>
      </c>
      <c r="T125" s="65" t="s">
        <v>238</v>
      </c>
      <c r="U125" s="34">
        <v>12550000000</v>
      </c>
      <c r="V125" s="3" t="s">
        <v>79</v>
      </c>
    </row>
    <row r="126" spans="1:22" s="12" customFormat="1" ht="58.5" customHeight="1" x14ac:dyDescent="0.25">
      <c r="A126" s="57" t="s">
        <v>157</v>
      </c>
      <c r="B126" s="57" t="s">
        <v>173</v>
      </c>
      <c r="C126" s="57" t="s">
        <v>207</v>
      </c>
      <c r="D126" s="3" t="s">
        <v>137</v>
      </c>
      <c r="E126" s="11" t="s">
        <v>96</v>
      </c>
      <c r="F126" s="3" t="s">
        <v>191</v>
      </c>
      <c r="G126" s="29" t="s">
        <v>43</v>
      </c>
      <c r="H126" s="3" t="s">
        <v>44</v>
      </c>
      <c r="I126" s="70" t="s">
        <v>45</v>
      </c>
      <c r="J126" s="58" t="s">
        <v>247</v>
      </c>
      <c r="K126" s="57" t="s">
        <v>151</v>
      </c>
      <c r="L126" s="58" t="s">
        <v>246</v>
      </c>
      <c r="M126" s="32" t="s">
        <v>46</v>
      </c>
      <c r="N126" s="3" t="s">
        <v>47</v>
      </c>
      <c r="O126" s="159">
        <v>6</v>
      </c>
      <c r="P126" s="56" t="s">
        <v>248</v>
      </c>
      <c r="Q126" s="70" t="s">
        <v>249</v>
      </c>
      <c r="R126" s="3" t="s">
        <v>37</v>
      </c>
      <c r="S126" s="14">
        <v>0</v>
      </c>
      <c r="T126" s="65" t="s">
        <v>238</v>
      </c>
      <c r="U126" s="34">
        <v>1700000000</v>
      </c>
      <c r="V126" s="3" t="s">
        <v>167</v>
      </c>
    </row>
    <row r="127" spans="1:22" s="12" customFormat="1" ht="71.25" customHeight="1" x14ac:dyDescent="0.25">
      <c r="A127" s="57" t="s">
        <v>157</v>
      </c>
      <c r="B127" s="57" t="s">
        <v>173</v>
      </c>
      <c r="C127" s="57" t="s">
        <v>207</v>
      </c>
      <c r="D127" s="3" t="s">
        <v>137</v>
      </c>
      <c r="E127" s="11" t="s">
        <v>96</v>
      </c>
      <c r="F127" s="3" t="s">
        <v>191</v>
      </c>
      <c r="G127" s="29" t="s">
        <v>43</v>
      </c>
      <c r="H127" s="3" t="s">
        <v>44</v>
      </c>
      <c r="I127" s="70" t="s">
        <v>149</v>
      </c>
      <c r="J127" s="58" t="s">
        <v>251</v>
      </c>
      <c r="K127" s="57" t="s">
        <v>48</v>
      </c>
      <c r="L127" s="58" t="s">
        <v>49</v>
      </c>
      <c r="M127" s="3" t="s">
        <v>50</v>
      </c>
      <c r="N127" s="3" t="s">
        <v>47</v>
      </c>
      <c r="O127" s="27">
        <v>22000</v>
      </c>
      <c r="P127" s="83" t="s">
        <v>250</v>
      </c>
      <c r="Q127" s="57" t="s">
        <v>828</v>
      </c>
      <c r="R127" s="3" t="s">
        <v>37</v>
      </c>
      <c r="S127" s="14">
        <v>480000000</v>
      </c>
      <c r="T127" s="65" t="s">
        <v>238</v>
      </c>
      <c r="U127" s="34">
        <v>480000000</v>
      </c>
      <c r="V127" s="3" t="s">
        <v>167</v>
      </c>
    </row>
    <row r="128" spans="1:22" s="12" customFormat="1" ht="84" customHeight="1" x14ac:dyDescent="0.25">
      <c r="A128" s="57" t="s">
        <v>157</v>
      </c>
      <c r="B128" s="57" t="s">
        <v>173</v>
      </c>
      <c r="C128" s="57" t="s">
        <v>207</v>
      </c>
      <c r="D128" s="3" t="s">
        <v>137</v>
      </c>
      <c r="E128" s="11" t="s">
        <v>96</v>
      </c>
      <c r="F128" s="3" t="s">
        <v>191</v>
      </c>
      <c r="G128" s="29" t="s">
        <v>43</v>
      </c>
      <c r="H128" s="3" t="s">
        <v>44</v>
      </c>
      <c r="I128" s="57" t="s">
        <v>149</v>
      </c>
      <c r="J128" s="57" t="s">
        <v>252</v>
      </c>
      <c r="K128" s="57" t="s">
        <v>51</v>
      </c>
      <c r="L128" s="58" t="s">
        <v>52</v>
      </c>
      <c r="M128" s="3" t="s">
        <v>53</v>
      </c>
      <c r="N128" s="3" t="s">
        <v>47</v>
      </c>
      <c r="O128" s="27">
        <v>5</v>
      </c>
      <c r="P128" s="83" t="s">
        <v>253</v>
      </c>
      <c r="Q128" s="57" t="s">
        <v>829</v>
      </c>
      <c r="R128" s="3" t="s">
        <v>37</v>
      </c>
      <c r="S128" s="14">
        <v>300000000</v>
      </c>
      <c r="T128" s="65" t="s">
        <v>238</v>
      </c>
      <c r="U128" s="34">
        <v>300000000</v>
      </c>
      <c r="V128" s="3" t="s">
        <v>167</v>
      </c>
    </row>
    <row r="129" spans="1:23" s="12" customFormat="1" ht="54.75" customHeight="1" x14ac:dyDescent="0.25">
      <c r="A129" s="57" t="s">
        <v>157</v>
      </c>
      <c r="B129" s="154" t="s">
        <v>185</v>
      </c>
      <c r="C129" s="57" t="s">
        <v>207</v>
      </c>
      <c r="D129" s="3" t="s">
        <v>137</v>
      </c>
      <c r="E129" s="11" t="s">
        <v>96</v>
      </c>
      <c r="F129" s="29" t="s">
        <v>189</v>
      </c>
      <c r="G129" s="29" t="s">
        <v>60</v>
      </c>
      <c r="H129" s="3" t="s">
        <v>61</v>
      </c>
      <c r="I129" s="57" t="s">
        <v>529</v>
      </c>
      <c r="J129" s="58" t="s">
        <v>528</v>
      </c>
      <c r="K129" s="57" t="s">
        <v>62</v>
      </c>
      <c r="L129" s="79" t="s">
        <v>527</v>
      </c>
      <c r="M129" s="62" t="s">
        <v>530</v>
      </c>
      <c r="N129" s="65" t="s">
        <v>47</v>
      </c>
      <c r="O129" s="13">
        <v>1</v>
      </c>
      <c r="P129" s="82" t="s">
        <v>531</v>
      </c>
      <c r="Q129" s="57" t="s">
        <v>830</v>
      </c>
      <c r="R129" s="3" t="s">
        <v>37</v>
      </c>
      <c r="S129" s="165">
        <v>595562000</v>
      </c>
      <c r="T129" s="65" t="s">
        <v>238</v>
      </c>
      <c r="U129" s="39">
        <v>2494000000</v>
      </c>
      <c r="V129" s="3" t="s">
        <v>166</v>
      </c>
    </row>
    <row r="130" spans="1:23" s="12" customFormat="1" ht="96" customHeight="1" x14ac:dyDescent="0.25">
      <c r="A130" s="57" t="s">
        <v>157</v>
      </c>
      <c r="B130" s="154" t="s">
        <v>185</v>
      </c>
      <c r="C130" s="57" t="s">
        <v>207</v>
      </c>
      <c r="D130" s="3" t="s">
        <v>137</v>
      </c>
      <c r="E130" s="11" t="s">
        <v>96</v>
      </c>
      <c r="F130" s="29" t="s">
        <v>189</v>
      </c>
      <c r="G130" s="29" t="s">
        <v>60</v>
      </c>
      <c r="H130" s="3" t="s">
        <v>61</v>
      </c>
      <c r="I130" s="57" t="s">
        <v>533</v>
      </c>
      <c r="J130" s="58" t="s">
        <v>528</v>
      </c>
      <c r="K130" s="57" t="s">
        <v>65</v>
      </c>
      <c r="L130" s="58" t="s">
        <v>532</v>
      </c>
      <c r="M130" s="3" t="s">
        <v>63</v>
      </c>
      <c r="N130" s="13" t="s">
        <v>47</v>
      </c>
      <c r="O130" s="13">
        <v>4284</v>
      </c>
      <c r="P130" s="82" t="s">
        <v>534</v>
      </c>
      <c r="Q130" s="57" t="s">
        <v>831</v>
      </c>
      <c r="R130" s="3" t="s">
        <v>37</v>
      </c>
      <c r="S130" s="165">
        <v>454104</v>
      </c>
      <c r="T130" s="65" t="s">
        <v>238</v>
      </c>
      <c r="U130" s="39">
        <v>271255068</v>
      </c>
      <c r="V130" s="3" t="s">
        <v>166</v>
      </c>
    </row>
    <row r="131" spans="1:23" s="12" customFormat="1" ht="72" customHeight="1" x14ac:dyDescent="0.25">
      <c r="A131" s="57" t="s">
        <v>157</v>
      </c>
      <c r="B131" s="154" t="s">
        <v>185</v>
      </c>
      <c r="C131" s="57" t="s">
        <v>207</v>
      </c>
      <c r="D131" s="3" t="s">
        <v>137</v>
      </c>
      <c r="E131" s="11" t="s">
        <v>96</v>
      </c>
      <c r="F131" s="29" t="s">
        <v>189</v>
      </c>
      <c r="G131" s="29" t="s">
        <v>60</v>
      </c>
      <c r="H131" s="3" t="s">
        <v>61</v>
      </c>
      <c r="I131" s="57" t="s">
        <v>543</v>
      </c>
      <c r="J131" s="57" t="s">
        <v>140</v>
      </c>
      <c r="K131" s="57" t="s">
        <v>544</v>
      </c>
      <c r="L131" s="58" t="s">
        <v>540</v>
      </c>
      <c r="M131" s="65" t="s">
        <v>541</v>
      </c>
      <c r="N131" s="27" t="s">
        <v>47</v>
      </c>
      <c r="O131" s="13">
        <v>0</v>
      </c>
      <c r="P131" s="58" t="s">
        <v>542</v>
      </c>
      <c r="Q131" s="58" t="s">
        <v>832</v>
      </c>
      <c r="R131" s="62" t="s">
        <v>83</v>
      </c>
      <c r="S131" s="165">
        <v>116059680</v>
      </c>
      <c r="T131" s="65" t="s">
        <v>238</v>
      </c>
      <c r="U131" s="39">
        <v>107887500</v>
      </c>
      <c r="V131" s="3" t="s">
        <v>166</v>
      </c>
    </row>
    <row r="132" spans="1:23" s="12" customFormat="1" ht="64.5" customHeight="1" x14ac:dyDescent="0.25">
      <c r="A132" s="57" t="s">
        <v>157</v>
      </c>
      <c r="B132" s="154" t="s">
        <v>185</v>
      </c>
      <c r="C132" s="57" t="s">
        <v>207</v>
      </c>
      <c r="D132" s="3" t="s">
        <v>137</v>
      </c>
      <c r="E132" s="11" t="s">
        <v>96</v>
      </c>
      <c r="F132" s="29" t="s">
        <v>189</v>
      </c>
      <c r="G132" s="29" t="s">
        <v>60</v>
      </c>
      <c r="H132" s="3" t="s">
        <v>61</v>
      </c>
      <c r="I132" s="57" t="s">
        <v>539</v>
      </c>
      <c r="J132" s="57" t="s">
        <v>538</v>
      </c>
      <c r="K132" s="57" t="s">
        <v>66</v>
      </c>
      <c r="L132" s="58" t="s">
        <v>535</v>
      </c>
      <c r="M132" s="62" t="s">
        <v>536</v>
      </c>
      <c r="N132" s="13" t="s">
        <v>67</v>
      </c>
      <c r="O132" s="13">
        <v>843</v>
      </c>
      <c r="P132" s="58" t="s">
        <v>537</v>
      </c>
      <c r="Q132" s="58" t="s">
        <v>833</v>
      </c>
      <c r="R132" s="3" t="s">
        <v>64</v>
      </c>
      <c r="S132" s="165">
        <v>74394918</v>
      </c>
      <c r="T132" s="65" t="s">
        <v>238</v>
      </c>
      <c r="U132" s="39">
        <v>103380728</v>
      </c>
      <c r="V132" s="3" t="s">
        <v>166</v>
      </c>
    </row>
    <row r="133" spans="1:23" s="18" customFormat="1" ht="68.25" customHeight="1" x14ac:dyDescent="0.25">
      <c r="A133" s="57" t="s">
        <v>157</v>
      </c>
      <c r="B133" s="154" t="s">
        <v>185</v>
      </c>
      <c r="C133" s="57" t="s">
        <v>207</v>
      </c>
      <c r="D133" s="3" t="s">
        <v>137</v>
      </c>
      <c r="E133" s="11" t="s">
        <v>96</v>
      </c>
      <c r="F133" s="29" t="s">
        <v>189</v>
      </c>
      <c r="G133" s="29" t="s">
        <v>60</v>
      </c>
      <c r="H133" s="3" t="s">
        <v>61</v>
      </c>
      <c r="I133" s="57" t="s">
        <v>547</v>
      </c>
      <c r="J133" s="57" t="s">
        <v>548</v>
      </c>
      <c r="K133" s="57" t="s">
        <v>546</v>
      </c>
      <c r="L133" s="77" t="s">
        <v>545</v>
      </c>
      <c r="M133" s="17" t="s">
        <v>549</v>
      </c>
      <c r="N133" s="27" t="s">
        <v>47</v>
      </c>
      <c r="O133" s="27">
        <v>15048</v>
      </c>
      <c r="P133" s="83" t="s">
        <v>550</v>
      </c>
      <c r="Q133" s="57" t="s">
        <v>834</v>
      </c>
      <c r="R133" s="3" t="s">
        <v>37</v>
      </c>
      <c r="S133" s="16">
        <v>670648608</v>
      </c>
      <c r="T133" s="65" t="s">
        <v>238</v>
      </c>
      <c r="U133" s="84">
        <v>924555616</v>
      </c>
      <c r="V133" s="3" t="s">
        <v>166</v>
      </c>
    </row>
    <row r="134" spans="1:23" s="18" customFormat="1" ht="99" customHeight="1" x14ac:dyDescent="0.25">
      <c r="A134" s="95" t="s">
        <v>19</v>
      </c>
      <c r="B134" s="57" t="s">
        <v>160</v>
      </c>
      <c r="C134" s="57" t="s">
        <v>207</v>
      </c>
      <c r="D134" s="3" t="s">
        <v>138</v>
      </c>
      <c r="E134" s="11" t="s">
        <v>96</v>
      </c>
      <c r="F134" s="11" t="s">
        <v>205</v>
      </c>
      <c r="G134" s="29" t="s">
        <v>188</v>
      </c>
      <c r="H134" s="3" t="s">
        <v>187</v>
      </c>
      <c r="I134" s="57" t="s">
        <v>576</v>
      </c>
      <c r="J134" s="57" t="s">
        <v>139</v>
      </c>
      <c r="K134" s="57" t="s">
        <v>22</v>
      </c>
      <c r="L134" s="58" t="s">
        <v>23</v>
      </c>
      <c r="M134" s="15" t="s">
        <v>844</v>
      </c>
      <c r="N134" s="3" t="s">
        <v>47</v>
      </c>
      <c r="O134" s="13">
        <v>100</v>
      </c>
      <c r="P134" s="82" t="s">
        <v>574</v>
      </c>
      <c r="Q134" s="57" t="s">
        <v>575</v>
      </c>
      <c r="R134" s="3" t="s">
        <v>37</v>
      </c>
      <c r="S134" s="44">
        <v>650000000</v>
      </c>
      <c r="T134" s="65" t="s">
        <v>238</v>
      </c>
      <c r="U134" s="44">
        <v>700000000</v>
      </c>
      <c r="V134" s="4" t="s">
        <v>206</v>
      </c>
    </row>
    <row r="135" spans="1:23" s="18" customFormat="1" ht="63" customHeight="1" x14ac:dyDescent="0.25">
      <c r="A135" s="95" t="s">
        <v>19</v>
      </c>
      <c r="B135" s="57" t="s">
        <v>161</v>
      </c>
      <c r="C135" s="57" t="s">
        <v>207</v>
      </c>
      <c r="D135" s="3" t="s">
        <v>138</v>
      </c>
      <c r="E135" s="11" t="s">
        <v>96</v>
      </c>
      <c r="F135" s="11" t="s">
        <v>205</v>
      </c>
      <c r="G135" s="29" t="s">
        <v>188</v>
      </c>
      <c r="H135" s="3" t="s">
        <v>187</v>
      </c>
      <c r="I135" s="57" t="s">
        <v>580</v>
      </c>
      <c r="J135" s="57" t="s">
        <v>20</v>
      </c>
      <c r="K135" s="57" t="s">
        <v>578</v>
      </c>
      <c r="L135" s="58" t="s">
        <v>577</v>
      </c>
      <c r="M135" s="15" t="s">
        <v>585</v>
      </c>
      <c r="N135" s="3" t="s">
        <v>47</v>
      </c>
      <c r="O135" s="13">
        <v>50</v>
      </c>
      <c r="P135" s="82" t="s">
        <v>579</v>
      </c>
      <c r="Q135" s="57" t="s">
        <v>835</v>
      </c>
      <c r="R135" s="3" t="s">
        <v>581</v>
      </c>
      <c r="S135" s="44">
        <v>850000000</v>
      </c>
      <c r="T135" s="65" t="s">
        <v>238</v>
      </c>
      <c r="U135" s="44">
        <v>450000000</v>
      </c>
      <c r="V135" s="4" t="s">
        <v>206</v>
      </c>
    </row>
    <row r="136" spans="1:23" s="18" customFormat="1" ht="66.75" customHeight="1" x14ac:dyDescent="0.25">
      <c r="A136" s="95" t="s">
        <v>19</v>
      </c>
      <c r="B136" s="57" t="s">
        <v>161</v>
      </c>
      <c r="C136" s="57" t="s">
        <v>207</v>
      </c>
      <c r="D136" s="3" t="s">
        <v>138</v>
      </c>
      <c r="E136" s="11" t="s">
        <v>96</v>
      </c>
      <c r="F136" s="11" t="s">
        <v>205</v>
      </c>
      <c r="G136" s="29" t="s">
        <v>188</v>
      </c>
      <c r="H136" s="3" t="s">
        <v>187</v>
      </c>
      <c r="I136" s="57" t="s">
        <v>584</v>
      </c>
      <c r="J136" s="57" t="s">
        <v>20</v>
      </c>
      <c r="K136" s="57" t="s">
        <v>583</v>
      </c>
      <c r="L136" s="58" t="s">
        <v>582</v>
      </c>
      <c r="M136" s="15" t="s">
        <v>585</v>
      </c>
      <c r="N136" s="3" t="s">
        <v>47</v>
      </c>
      <c r="O136" s="13">
        <v>300</v>
      </c>
      <c r="P136" s="82" t="s">
        <v>579</v>
      </c>
      <c r="Q136" s="57" t="s">
        <v>835</v>
      </c>
      <c r="R136" s="3" t="s">
        <v>581</v>
      </c>
      <c r="S136" s="44">
        <v>0</v>
      </c>
      <c r="T136" s="65" t="s">
        <v>238</v>
      </c>
      <c r="U136" s="44">
        <v>800000000</v>
      </c>
      <c r="V136" s="4" t="s">
        <v>206</v>
      </c>
    </row>
    <row r="137" spans="1:23" s="18" customFormat="1" ht="72" customHeight="1" x14ac:dyDescent="0.25">
      <c r="A137" s="96" t="s">
        <v>19</v>
      </c>
      <c r="B137" s="57" t="s">
        <v>154</v>
      </c>
      <c r="C137" s="57" t="s">
        <v>207</v>
      </c>
      <c r="D137" s="3" t="s">
        <v>138</v>
      </c>
      <c r="E137" s="11" t="s">
        <v>96</v>
      </c>
      <c r="F137" s="11" t="s">
        <v>205</v>
      </c>
      <c r="G137" s="29" t="s">
        <v>188</v>
      </c>
      <c r="H137" s="3" t="s">
        <v>187</v>
      </c>
      <c r="I137" s="57" t="s">
        <v>586</v>
      </c>
      <c r="J137" s="57" t="s">
        <v>144</v>
      </c>
      <c r="K137" s="57" t="s">
        <v>587</v>
      </c>
      <c r="L137" s="58" t="s">
        <v>21</v>
      </c>
      <c r="M137" s="3" t="s">
        <v>588</v>
      </c>
      <c r="N137" s="13" t="s">
        <v>91</v>
      </c>
      <c r="O137" s="13">
        <v>372</v>
      </c>
      <c r="P137" s="82" t="s">
        <v>589</v>
      </c>
      <c r="Q137" s="57" t="s">
        <v>836</v>
      </c>
      <c r="R137" s="3" t="s">
        <v>37</v>
      </c>
      <c r="S137" s="44">
        <v>950000000</v>
      </c>
      <c r="T137" s="65" t="s">
        <v>238</v>
      </c>
      <c r="U137" s="44">
        <v>850000000</v>
      </c>
      <c r="V137" s="4" t="s">
        <v>206</v>
      </c>
    </row>
    <row r="138" spans="1:23" s="12" customFormat="1" ht="72" customHeight="1" x14ac:dyDescent="0.25">
      <c r="A138" s="57" t="s">
        <v>156</v>
      </c>
      <c r="B138" s="57" t="s">
        <v>177</v>
      </c>
      <c r="C138" s="57" t="s">
        <v>207</v>
      </c>
      <c r="D138" s="3" t="s">
        <v>137</v>
      </c>
      <c r="E138" s="11" t="s">
        <v>96</v>
      </c>
      <c r="F138" s="3" t="s">
        <v>203</v>
      </c>
      <c r="G138" s="30">
        <v>2018011000883</v>
      </c>
      <c r="H138" s="3" t="s">
        <v>90</v>
      </c>
      <c r="I138" s="57" t="s">
        <v>143</v>
      </c>
      <c r="J138" s="58" t="s">
        <v>428</v>
      </c>
      <c r="K138" s="57" t="s">
        <v>92</v>
      </c>
      <c r="L138" s="58" t="s">
        <v>524</v>
      </c>
      <c r="M138" s="3" t="s">
        <v>525</v>
      </c>
      <c r="N138" s="13" t="s">
        <v>91</v>
      </c>
      <c r="O138" s="13">
        <v>1</v>
      </c>
      <c r="P138" s="57" t="s">
        <v>526</v>
      </c>
      <c r="Q138" s="57" t="s">
        <v>837</v>
      </c>
      <c r="R138" s="3" t="s">
        <v>37</v>
      </c>
      <c r="S138" s="14">
        <v>0</v>
      </c>
      <c r="T138" s="65" t="s">
        <v>238</v>
      </c>
      <c r="U138" s="34">
        <v>1130000000</v>
      </c>
      <c r="V138" s="3" t="s">
        <v>163</v>
      </c>
    </row>
    <row r="139" spans="1:23" s="12" customFormat="1" ht="72" customHeight="1" x14ac:dyDescent="0.25">
      <c r="A139" s="57" t="s">
        <v>156</v>
      </c>
      <c r="B139" s="57" t="s">
        <v>173</v>
      </c>
      <c r="C139" s="57" t="s">
        <v>207</v>
      </c>
      <c r="D139" s="3" t="s">
        <v>137</v>
      </c>
      <c r="E139" s="11" t="s">
        <v>96</v>
      </c>
      <c r="F139" s="3" t="s">
        <v>191</v>
      </c>
      <c r="G139" s="29" t="s">
        <v>43</v>
      </c>
      <c r="H139" s="3" t="s">
        <v>44</v>
      </c>
      <c r="I139" s="57" t="s">
        <v>150</v>
      </c>
      <c r="J139" s="58" t="s">
        <v>254</v>
      </c>
      <c r="K139" s="57" t="s">
        <v>54</v>
      </c>
      <c r="L139" s="58" t="s">
        <v>55</v>
      </c>
      <c r="M139" s="3" t="s">
        <v>56</v>
      </c>
      <c r="N139" s="3" t="s">
        <v>47</v>
      </c>
      <c r="O139" s="71">
        <v>25</v>
      </c>
      <c r="P139" s="161" t="s">
        <v>255</v>
      </c>
      <c r="Q139" s="57" t="s">
        <v>838</v>
      </c>
      <c r="R139" s="3" t="s">
        <v>37</v>
      </c>
      <c r="S139" s="44">
        <v>950000000</v>
      </c>
      <c r="T139" s="65" t="s">
        <v>238</v>
      </c>
      <c r="U139" s="67">
        <v>1500000000</v>
      </c>
      <c r="V139" s="3" t="s">
        <v>167</v>
      </c>
    </row>
    <row r="140" spans="1:23" s="12" customFormat="1" ht="60.75" customHeight="1" x14ac:dyDescent="0.25">
      <c r="A140" s="57" t="s">
        <v>156</v>
      </c>
      <c r="B140" s="57" t="s">
        <v>173</v>
      </c>
      <c r="C140" s="57" t="s">
        <v>207</v>
      </c>
      <c r="D140" s="3" t="s">
        <v>137</v>
      </c>
      <c r="E140" s="11" t="s">
        <v>96</v>
      </c>
      <c r="F140" s="3" t="s">
        <v>191</v>
      </c>
      <c r="G140" s="29" t="s">
        <v>43</v>
      </c>
      <c r="H140" s="3" t="s">
        <v>44</v>
      </c>
      <c r="I140" s="57" t="s">
        <v>150</v>
      </c>
      <c r="J140" s="58" t="s">
        <v>254</v>
      </c>
      <c r="K140" s="57" t="s">
        <v>57</v>
      </c>
      <c r="L140" s="58" t="s">
        <v>58</v>
      </c>
      <c r="M140" s="3" t="s">
        <v>59</v>
      </c>
      <c r="N140" s="3" t="s">
        <v>47</v>
      </c>
      <c r="O140" s="71">
        <v>23</v>
      </c>
      <c r="P140" s="161" t="s">
        <v>256</v>
      </c>
      <c r="Q140" s="57" t="s">
        <v>839</v>
      </c>
      <c r="R140" s="3" t="s">
        <v>37</v>
      </c>
      <c r="S140" s="44">
        <v>900000000</v>
      </c>
      <c r="T140" s="65" t="s">
        <v>238</v>
      </c>
      <c r="U140" s="38">
        <v>400000000</v>
      </c>
      <c r="V140" s="3" t="s">
        <v>167</v>
      </c>
    </row>
    <row r="141" spans="1:23" s="23" customFormat="1" ht="57.75" customHeight="1" x14ac:dyDescent="0.25">
      <c r="A141" s="58" t="s">
        <v>156</v>
      </c>
      <c r="B141" s="58" t="s">
        <v>174</v>
      </c>
      <c r="C141" s="58" t="s">
        <v>207</v>
      </c>
      <c r="D141" s="62" t="s">
        <v>137</v>
      </c>
      <c r="E141" s="63" t="s">
        <v>96</v>
      </c>
      <c r="F141" s="62" t="s">
        <v>191</v>
      </c>
      <c r="G141" s="64" t="s">
        <v>43</v>
      </c>
      <c r="H141" s="62" t="s">
        <v>44</v>
      </c>
      <c r="I141" s="58" t="s">
        <v>168</v>
      </c>
      <c r="J141" s="58" t="s">
        <v>257</v>
      </c>
      <c r="K141" s="58" t="s">
        <v>169</v>
      </c>
      <c r="L141" s="79" t="s">
        <v>258</v>
      </c>
      <c r="M141" s="62" t="s">
        <v>170</v>
      </c>
      <c r="N141" s="3" t="s">
        <v>47</v>
      </c>
      <c r="O141" s="65">
        <v>1</v>
      </c>
      <c r="P141" s="58" t="s">
        <v>259</v>
      </c>
      <c r="Q141" s="58" t="s">
        <v>260</v>
      </c>
      <c r="R141" s="62" t="s">
        <v>37</v>
      </c>
      <c r="S141" s="162">
        <v>0</v>
      </c>
      <c r="T141" s="65" t="s">
        <v>238</v>
      </c>
      <c r="U141" s="38">
        <v>150000000</v>
      </c>
      <c r="V141" s="62" t="s">
        <v>167</v>
      </c>
    </row>
    <row r="142" spans="1:23" s="23" customFormat="1" ht="67.5" customHeight="1" x14ac:dyDescent="0.25">
      <c r="A142" s="58" t="s">
        <v>186</v>
      </c>
      <c r="B142" s="58" t="s">
        <v>174</v>
      </c>
      <c r="C142" s="58" t="s">
        <v>207</v>
      </c>
      <c r="D142" s="62" t="s">
        <v>137</v>
      </c>
      <c r="E142" s="62" t="s">
        <v>96</v>
      </c>
      <c r="F142" s="62" t="s">
        <v>191</v>
      </c>
      <c r="G142" s="64" t="s">
        <v>43</v>
      </c>
      <c r="H142" s="62" t="s">
        <v>44</v>
      </c>
      <c r="I142" s="58" t="s">
        <v>171</v>
      </c>
      <c r="J142" s="58" t="s">
        <v>261</v>
      </c>
      <c r="K142" s="58" t="s">
        <v>172</v>
      </c>
      <c r="L142" s="58" t="s">
        <v>262</v>
      </c>
      <c r="M142" s="62" t="s">
        <v>349</v>
      </c>
      <c r="N142" s="65" t="s">
        <v>47</v>
      </c>
      <c r="O142" s="65">
        <v>0</v>
      </c>
      <c r="P142" s="58" t="s">
        <v>840</v>
      </c>
      <c r="Q142" s="58" t="s">
        <v>841</v>
      </c>
      <c r="R142" s="62" t="s">
        <v>83</v>
      </c>
      <c r="S142" s="162">
        <v>0</v>
      </c>
      <c r="T142" s="65" t="s">
        <v>238</v>
      </c>
      <c r="U142" s="66">
        <v>33453445920</v>
      </c>
      <c r="V142" s="62" t="s">
        <v>167</v>
      </c>
    </row>
    <row r="143" spans="1:23" ht="12.75" customHeight="1" thickBot="1" x14ac:dyDescent="0.3">
      <c r="A143" s="31"/>
      <c r="B143" s="31"/>
      <c r="C143" s="31"/>
      <c r="D143" s="31"/>
      <c r="E143" s="31"/>
      <c r="F143" s="31"/>
      <c r="G143" s="49"/>
      <c r="H143" s="31"/>
      <c r="I143" s="31"/>
      <c r="J143" s="31"/>
      <c r="K143" s="31"/>
      <c r="L143" s="31"/>
      <c r="M143" s="31"/>
      <c r="N143" s="50"/>
      <c r="O143" s="51"/>
      <c r="P143" s="51"/>
      <c r="Q143" s="31"/>
      <c r="R143" s="52" t="s">
        <v>97</v>
      </c>
      <c r="S143" s="54">
        <f>SUBTOTAL(9,S7:S142)</f>
        <v>266681019002.9534</v>
      </c>
      <c r="T143" s="54">
        <f>SUBTOTAL(9,T7:T142)</f>
        <v>0</v>
      </c>
      <c r="U143" s="166">
        <f>SUBTOTAL(9,U7:U142)</f>
        <v>580822027740</v>
      </c>
      <c r="V143" s="53"/>
    </row>
    <row r="144" spans="1:23" x14ac:dyDescent="0.25">
      <c r="R144" s="45"/>
      <c r="S144" s="46"/>
      <c r="T144" s="46"/>
      <c r="U144" s="46"/>
      <c r="V144" s="45"/>
      <c r="W144" s="47"/>
    </row>
    <row r="145" spans="18:23" x14ac:dyDescent="0.25">
      <c r="R145" s="45"/>
      <c r="S145" s="46"/>
      <c r="T145" s="46"/>
      <c r="U145" s="46">
        <v>450370921002</v>
      </c>
      <c r="V145" s="45"/>
      <c r="W145" s="47"/>
    </row>
    <row r="146" spans="18:23" x14ac:dyDescent="0.25">
      <c r="U146" s="10">
        <v>450791831001</v>
      </c>
    </row>
    <row r="147" spans="18:23" x14ac:dyDescent="0.25">
      <c r="U147" s="10">
        <f>+U145-U146</f>
        <v>-420909999</v>
      </c>
    </row>
  </sheetData>
  <autoFilter ref="A6:W142" xr:uid="{00000000-0009-0000-0000-000000000000}"/>
  <mergeCells count="29">
    <mergeCell ref="A2:V2"/>
    <mergeCell ref="V3:V6"/>
    <mergeCell ref="A4:A6"/>
    <mergeCell ref="B4:B6"/>
    <mergeCell ref="C4:C6"/>
    <mergeCell ref="D4:D6"/>
    <mergeCell ref="A3:E3"/>
    <mergeCell ref="F3:H5"/>
    <mergeCell ref="I3:L3"/>
    <mergeCell ref="M3:R3"/>
    <mergeCell ref="S3:U4"/>
    <mergeCell ref="L4:L6"/>
    <mergeCell ref="T5:U5"/>
    <mergeCell ref="S5:S6"/>
    <mergeCell ref="M5:M6"/>
    <mergeCell ref="E4:E6"/>
    <mergeCell ref="U118:U119"/>
    <mergeCell ref="I4:I6"/>
    <mergeCell ref="K4:K6"/>
    <mergeCell ref="P4:R4"/>
    <mergeCell ref="Q5:Q6"/>
    <mergeCell ref="P5:P6"/>
    <mergeCell ref="R5:R6"/>
    <mergeCell ref="N5:N6"/>
    <mergeCell ref="O5:O6"/>
    <mergeCell ref="J4:J6"/>
    <mergeCell ref="M4:O4"/>
    <mergeCell ref="U80:U81"/>
    <mergeCell ref="S80:S81"/>
  </mergeCells>
  <phoneticPr fontId="13" type="noConversion"/>
  <dataValidations xWindow="487" yWindow="676" count="18">
    <dataValidation allowBlank="1" showInputMessage="1" showErrorMessage="1" promptTitle="Aviso importante" prompt="Favor no modificar la información  contenida en esta celda" sqref="J108:J112 T7:T142" xr:uid="{2B9738B7-C3D3-4802-8E22-7584547A63C4}"/>
    <dataValidation allowBlank="1" showInputMessage="1" promptTitle="Para tener en cuenta" prompt="Favor no modificar la información contenida en esta celda." sqref="A110:L112 A123:L123 A124:C124 J127 J138:J140 A141:L142 A7:L9 K19:K25 A18:A30 I27:I29 K11 K13:K17 L11:L30 E18:H30 F31:H35 I13:I25 A11:H17 I11 K28:K29 B23:B35 I36:K36 A118:H119 K38:K47 L36:L48 A36:B64 M64 E36:H64 K49:L64 I38:I47 I49:I63 J38:J55 J121 L129 J129:J130 K113:L114 A93:J94 A92:L92 F95:H98 F99:J99 L99 F100:H104 A95:E104 I118:K120 J95:J98 J91 A91:H91 J100:J104 J108:J109 A105:L107 A70:L70 I66:K67 J65 I71:K72 J73 J75:J76 A77:L77 J10:J29 K78:K79 J78:J83 J85 J89" xr:uid="{215B0DB9-0478-44BF-8B7E-F77FD06EEF93}"/>
    <dataValidation allowBlank="1" showInputMessage="1" promptTitle="Aviso importante" prompt="Describa brevemente el indicador y qué pretende medir." sqref="P131:P132 P123:P126 P142 P7:P9 P11 P13 P15 P17:P18 P21:P22 P25 P27:P29 P48 P97:P103 Q118:Q119 P105:P121 P70 P72 P76:P77 P80:P93" xr:uid="{E28F86D0-A6FA-41C2-8D44-CEB464833E0B}"/>
    <dataValidation allowBlank="1" showInputMessage="1" promptTitle="Recuerde" prompt="El producto debe tener coherencia con la actividad y con la unidad de medida." sqref="M109 M111 M123 M132 M7:O8 M9 M80:M83 P12:R12 M11:M12 R14 M14:O14 M16 N16:O17 P16:R16 R18:R19 O18:O22 M23:O24 N18 Q26:R27 P31:P34 M40 M48 R48:R64 P26 M55:M63 N49:O64 M129 P10:Q10 M113:M114 M92 M97:M103 M105 M107 N25:N31 M26:M27 M141:M142 O141:P141" xr:uid="{C67F4C41-D96B-476A-954F-E9C96506ABB0}"/>
    <dataValidation allowBlank="1" showInputMessage="1" showErrorMessage="1" promptTitle="Para tener en cuenta" prompt="Favor no modificar la información contenida en esta celda." sqref="V111:V112 U110:U112 U123:V123 U141:V142 U7:V9 U11:V64 V99:V107 U77:V77 U80 V80:V86" xr:uid="{A5B801E3-A0E1-4E89-996A-2AD6DA0FF661}"/>
    <dataValidation allowBlank="1" showInputMessage="1" promptTitle="Para tener en cuenta" prompt="Debe ser coherente con la actividad aprobada por el CSJ en el respectivo Plan de Inversiones. " sqref="I110:I112 I123:I124 I141:I142 I7:I9 I13:I17 I11 I28:I30 I37 J38:J39 I48 I99 J49 I93:I94 I118:I120 I105 I107 I66:I67 I70:I72 I77 K78:K79" xr:uid="{F7433BF6-B00C-44A9-9D5A-46483CC6471C}"/>
    <dataValidation allowBlank="1" showInputMessage="1" showErrorMessage="1" promptTitle="Recuerde" prompt="La información contenida en esta celda debe corresponder con exactitud a lo contemplado en el Plan de Inversiones aprobado por el CSJ para la anualidad vigente. " sqref="L129 L123 L141 L7:L9 L13 L15 L110:L114 L92 L99 L106:L107 L70" xr:uid="{C5921465-A6BB-4D7F-BC75-1A74A97B46DC}"/>
    <dataValidation allowBlank="1" showInputMessage="1" promptTitle="A tener en cuenta" prompt="Se debe registrar la información en concordancia con lo aprobado en el Plan Sectorial de Desarrollo y en el Plan de Inversiones." sqref="O110:O112 O141:O142" xr:uid="{1E9753D2-2BB7-48F2-8F76-8BCD6F679A17}"/>
    <dataValidation allowBlank="1" showInputMessage="1" promptTitle="Mensaje importante" prompt="Favor indique el número del Acuerdo con el cual le fue aprobado el Plan de Inversiones para la anualidad." sqref="S110:S112 S123 S141:S142 S7:S9 S11:S64 S91:S98 S77 S80" xr:uid="{FCA71F9F-95F9-4A5A-AA49-4B8C0B0E4C2C}"/>
    <dataValidation allowBlank="1" showInputMessage="1" promptTitle="Aviso importante" prompt="Establece la manera de medir la meta propuesta." sqref="Q123:R123 Q141:R142 Q7:R9 Q11:R11 Q13 Q15:R15 Q17:R17 Q18 Q25:R25 Q28:Q29 R28:R30 R32 Q48 Q91 Q132 Q131:R131 Q125 Q110:R116 Q92:R93 R94 Q99:R99 Q100:Q103 R96:R98 Q97:Q98 Q120:Q121 Q117 Q105:Q107 Q70:R70 Q72:R72 Q76 Q77:R77 R80:R83 Q80:Q86" xr:uid="{766F63ED-763E-44F4-8C7A-F1B65F413EBE}"/>
    <dataValidation allowBlank="1" showInputMessage="1" promptTitle="Para el reporte" prompt="La unidad de medida debe ser coherente con la descripción de la actividad y con el producto y debe actualizarse con base en el Plan de Inversiones aprobado por el CSJ" sqref="M110:O110 O77 N123:O123 N142:O142 N9:O9 O11:O13 N11:N12 R13 M15:O15 N48 O25:O48 M25 N129 N111:O114 N92:O93 O94 N97:O103 O104 N105:O107 N80:O86 M72:N72 O70 M70 M77 M131" xr:uid="{9F510A75-27A3-426D-8093-43F50F64F417}"/>
    <dataValidation allowBlank="1" showInputMessage="1" sqref="J110:J112 J123:J124 J126:J127 J138:J142 J40:J48 J118:J121 J129:J130 J50:J73 J7:J37 J75:J107" xr:uid="{79A4549A-6B4E-4BCE-85D5-69A253331C8F}"/>
    <dataValidation allowBlank="1" showInputMessage="1" promptTitle="A tener en cuenta" prompt="La justificación se entiende como el impacto esperado al desarrollarse la actividad propuesta en el plan de acción, es decir, da respuesta a la pregunta ¿Para qué? y es diferente al objeto del contrato. " sqref="K123:L123 K124 K141:L142 K7:L9 K23:K25 K18:L18 K13:K17 L11:L17 K11 L23:L30 K28:K30 K91 M64 K36:L64 L129 K110:L114 K92:L92 I92 L99 K118:K120 I106 K105:L107 K70:L70 K66:K67 K71:K72 K77:L77" xr:uid="{A9BBD6B6-3545-471D-9CB9-D84B049D9A62}"/>
    <dataValidation type="whole" operator="greaterThan" allowBlank="1" showInputMessage="1" promptTitle="Para tener en cuenta" prompt="Favor no modificar la información contenida en esta columna." sqref="O123 O8:O9 R13 O11:O14 O16:O64 O111:O114 O92:O94 O97:O107 O70 O77 O80:O86" xr:uid="{B7FA3518-F2C1-48AC-8BF0-57F287CEADAE}">
      <formula1>0</formula1>
    </dataValidation>
    <dataValidation allowBlank="1" showInputMessage="1" promptTitle="Aviso importante" prompt="La información contenida en esta celda debe corresponder con exactitud a lo aprobado en el Plan Sectorial de Desarrollo y no puede ser modificada" sqref="L142 L77" xr:uid="{D39A2FED-C800-47F4-8CA4-D11B15E48C0A}"/>
    <dataValidation allowBlank="1" showInputMessage="1" showErrorMessage="1" promptTitle="Aviso importante" prompt="Se define como la magnitud de referencia que permite cuantificar y comparar elementos de la misma especie, debe ser coherente con la descripción de la actividad y con el producto, y debe actualizarse con base en el POAI aprobado por el CSJ" sqref="N13 M44:M47 N32:N33 M18 N35:N47 M117:M119 M10 N19:N22" xr:uid="{C7A7EA32-F886-4087-9B0A-F5E7B7630861}"/>
    <dataValidation allowBlank="1" showInputMessage="1" showErrorMessage="1" promptTitle="Recuerde" prompt="Debe ser breve, precisa y concisa, y tener coherencia con la actividad y con la unidad de medida" sqref="M13 M84:M86 M28:M30 M32:M33 M35:M39 M41:M43 M49:M54 M120:M121 M17 M19:M22" xr:uid="{746D6D6E-D20C-4D9D-A6C6-D37C24FA0487}"/>
    <dataValidation allowBlank="1" showInputMessage="1" showErrorMessage="1" promptTitle="Recuerde" prompt="La información contenida en esta celda debe corresponder con exactitud a lo contemplado en el Plan de Inversiones aprobado por el CSJ para la anualidad vigente y debe ser coherente con la actividad incluida en el PSD (celda anterior)." sqref="L105" xr:uid="{6921FF01-3D3F-43E3-9A7A-53471D3E043E}"/>
  </dataValidations>
  <printOptions horizontalCentered="1"/>
  <pageMargins left="0" right="0" top="0.74803149606299213" bottom="0.74803149606299213" header="0.31496062992125984" footer="0.31496062992125984"/>
  <pageSetup paperSize="5" scale="70" orientation="landscape"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2022</vt:lpstr>
      <vt:lpstr>'2022'!Área_de_impresión</vt:lpstr>
      <vt:lpstr>'2022'!Títulos_a_imprimir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Mauricio Larrota Silva</cp:lastModifiedBy>
  <cp:lastPrinted>2018-06-28T16:25:52Z</cp:lastPrinted>
  <dcterms:created xsi:type="dcterms:W3CDTF">2018-06-26T15:27:38Z</dcterms:created>
  <dcterms:modified xsi:type="dcterms:W3CDTF">2022-02-24T20:56:08Z</dcterms:modified>
</cp:coreProperties>
</file>